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6285" tabRatio="844" activeTab="0"/>
  </bookViews>
  <sheets>
    <sheet name="Select" sheetId="1" r:id="rId1"/>
    <sheet name="Quali" sheetId="2" r:id="rId2"/>
    <sheet name="Baum" sheetId="3" r:id="rId3"/>
    <sheet name="Schusszettel" sheetId="4" r:id="rId4"/>
  </sheets>
  <definedNames>
    <definedName name="_xlnm.Print_Area" localSheetId="2">'Baum'!$A$1:$I$60</definedName>
    <definedName name="HTML_CodePage" hidden="1">1252</definedName>
    <definedName name="HTML_Control" localSheetId="2" hidden="1">{"'Tabelle3'!$A$3:$I$58"}</definedName>
    <definedName name="HTML_Control" localSheetId="3" hidden="1">{"'Tabelle3'!$A$3:$I$58"}</definedName>
    <definedName name="HTML_Control" hidden="1">{"'Tabelle3'!$A$3:$I$58"}</definedName>
    <definedName name="HTML_Description" hidden="1">""</definedName>
    <definedName name="HTML_Email" hidden="1">""</definedName>
    <definedName name="HTML_Header" hidden="1">""</definedName>
    <definedName name="HTML_LastUpdate" hidden="1">"21.11.99"</definedName>
    <definedName name="HTML_LineAfter" hidden="1">FALSE</definedName>
    <definedName name="HTML_LineBefore" hidden="1">FALSE</definedName>
    <definedName name="HTML_Name" hidden="1">"Rau"</definedName>
    <definedName name="HTML_OBDlg2" hidden="1">TRUE</definedName>
    <definedName name="HTML_OBDlg4" hidden="1">TRUE</definedName>
    <definedName name="HTML_OS" hidden="1">0</definedName>
    <definedName name="HTML_PathFile" hidden="1">"C:\APOLLDAT\MeinHTML.htm"</definedName>
    <definedName name="HTML_Title" hidden="1">"FINAL32"</definedName>
    <definedName name="xxxxxxxxxx" localSheetId="2" hidden="1">{"'Tabelle3'!$A$3:$I$58"}</definedName>
    <definedName name="xxxxxxxxxx" localSheetId="3" hidden="1">{"'Tabelle3'!$A$3:$I$58"}</definedName>
    <definedName name="xxxxxxxxxx" hidden="1">{"'Tabelle3'!$A$3:$I$58"}</definedName>
  </definedNames>
  <calcPr fullCalcOnLoad="1"/>
</workbook>
</file>

<file path=xl/comments4.xml><?xml version="1.0" encoding="utf-8"?>
<comments xmlns="http://schemas.openxmlformats.org/spreadsheetml/2006/main">
  <authors>
    <author>Helmut P?ll</author>
  </authors>
  <commentList>
    <comment ref="A1" authorId="0">
      <text>
        <r>
          <rPr>
            <b/>
            <sz val="8"/>
            <rFont val="Tahoma"/>
            <family val="0"/>
          </rPr>
          <t>Helmut Pöll:</t>
        </r>
        <r>
          <rPr>
            <sz val="8"/>
            <rFont val="Tahoma"/>
            <family val="0"/>
          </rPr>
          <t xml:space="preserve">
zu verwenden bei:
* 3D alle Bogenklassen</t>
        </r>
      </text>
    </comment>
  </commentList>
</comments>
</file>

<file path=xl/sharedStrings.xml><?xml version="1.0" encoding="utf-8"?>
<sst xmlns="http://schemas.openxmlformats.org/spreadsheetml/2006/main" count="448" uniqueCount="83">
  <si>
    <t>wenn erforderlich</t>
  </si>
  <si>
    <t>Stechen</t>
  </si>
  <si>
    <t>Veranstaltung</t>
  </si>
  <si>
    <t>Datum</t>
  </si>
  <si>
    <t>Name</t>
  </si>
  <si>
    <t>Bogenklasse</t>
  </si>
  <si>
    <t>1/2 Finale</t>
  </si>
  <si>
    <t>1./2. od. 3./4. Platz</t>
  </si>
  <si>
    <t>Verein</t>
  </si>
  <si>
    <t>Name:</t>
  </si>
  <si>
    <t>Unterschrift:</t>
  </si>
  <si>
    <t>Ges.</t>
  </si>
  <si>
    <t>Schütze:</t>
  </si>
  <si>
    <t>Gegner:</t>
  </si>
  <si>
    <t>gewonnen</t>
  </si>
  <si>
    <t>verloren</t>
  </si>
  <si>
    <t>Inhalt</t>
  </si>
  <si>
    <t>Zeile 3:</t>
  </si>
  <si>
    <t>Veranstaltungstitel</t>
  </si>
  <si>
    <t>variables Feld</t>
  </si>
  <si>
    <t>Schb</t>
  </si>
  <si>
    <t>Erg.</t>
  </si>
  <si>
    <t/>
  </si>
  <si>
    <t>Finale</t>
  </si>
  <si>
    <t>1. und 2. Platz</t>
  </si>
  <si>
    <t>3. und 4. Platz</t>
  </si>
  <si>
    <t>*</t>
  </si>
  <si>
    <t>= Im Stechen gewonnen</t>
  </si>
  <si>
    <t>Bogenklasse:</t>
  </si>
  <si>
    <t>Target</t>
  </si>
  <si>
    <t>Wert</t>
  </si>
  <si>
    <t>M</t>
  </si>
  <si>
    <t>Bogenklasse 1</t>
  </si>
  <si>
    <t>Bogenklasse 2</t>
  </si>
  <si>
    <t>Bogenklasse Damen</t>
  </si>
  <si>
    <t>Bogenklasse Herren</t>
  </si>
  <si>
    <t>Quali.</t>
  </si>
  <si>
    <t>Demoturnier</t>
  </si>
  <si>
    <t>Qualifikationsrunde</t>
  </si>
  <si>
    <t>Pl.</t>
  </si>
  <si>
    <t>Start-Nr.</t>
  </si>
  <si>
    <t>Land</t>
  </si>
  <si>
    <t>4C</t>
  </si>
  <si>
    <t>R_Starter 1</t>
  </si>
  <si>
    <t>R_Verein 1</t>
  </si>
  <si>
    <t>RL1</t>
  </si>
  <si>
    <t>5C</t>
  </si>
  <si>
    <t>R_Starter 2</t>
  </si>
  <si>
    <t>R_Verein 2</t>
  </si>
  <si>
    <t>RL2</t>
  </si>
  <si>
    <t>5B</t>
  </si>
  <si>
    <t>R_Starter 3</t>
  </si>
  <si>
    <t>R_Verein 3</t>
  </si>
  <si>
    <t>RL3</t>
  </si>
  <si>
    <t>6A</t>
  </si>
  <si>
    <t>R_Starter 4</t>
  </si>
  <si>
    <t>R_Verein 4</t>
  </si>
  <si>
    <t>RL4</t>
  </si>
  <si>
    <t>1A</t>
  </si>
  <si>
    <t>1B</t>
  </si>
  <si>
    <t>3A</t>
  </si>
  <si>
    <t>3B</t>
  </si>
  <si>
    <t>1.</t>
  </si>
  <si>
    <t>2.</t>
  </si>
  <si>
    <t>3.</t>
  </si>
  <si>
    <t>4.</t>
  </si>
  <si>
    <t>C_Starter 1</t>
  </si>
  <si>
    <t>C_Starter 2</t>
  </si>
  <si>
    <t>C_Starter 3</t>
  </si>
  <si>
    <t>C_Starter 4</t>
  </si>
  <si>
    <t>C_Verein 1</t>
  </si>
  <si>
    <t>C_Verein 2</t>
  </si>
  <si>
    <t>C_Verein 3</t>
  </si>
  <si>
    <t>C_Verein 4</t>
  </si>
  <si>
    <t>CL1</t>
  </si>
  <si>
    <t>CL2</t>
  </si>
  <si>
    <t>CL3</t>
  </si>
  <si>
    <t>CL4</t>
  </si>
  <si>
    <t>1. Jänner 2012</t>
  </si>
  <si>
    <t>5A</t>
  </si>
  <si>
    <t>7A</t>
  </si>
  <si>
    <t>7B</t>
  </si>
  <si>
    <t>DO NOT DELETE!!!!!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</si>
</sst>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"/>
    <numFmt numFmtId="187" formatCode="0;&quot;&quot;;&quot;&quot;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dd/mm/yy"/>
    <numFmt numFmtId="192" formatCode="00&quot;.&quot;;&quot;&quot;;&quot;&quot;"/>
    <numFmt numFmtId="193" formatCode="m/d/yyyy"/>
    <numFmt numFmtId="194" formatCode="d/m/yy\ h:mm\ AM/PM"/>
    <numFmt numFmtId="195" formatCode="mmm\ yyyy"/>
  </numFmts>
  <fonts count="67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MS Sans Serif"/>
      <family val="0"/>
    </font>
    <font>
      <b/>
      <sz val="9"/>
      <name val="Arial"/>
      <family val="0"/>
    </font>
    <font>
      <b/>
      <sz val="8"/>
      <name val="MS Sans Serif"/>
      <family val="2"/>
    </font>
    <font>
      <sz val="9"/>
      <name val="Arial"/>
      <family val="0"/>
    </font>
    <font>
      <b/>
      <sz val="8"/>
      <name val="Arial"/>
      <family val="2"/>
    </font>
    <font>
      <b/>
      <sz val="12"/>
      <name val="MS Sans Serif"/>
      <family val="0"/>
    </font>
    <font>
      <sz val="12"/>
      <name val="MS Sans Serif"/>
      <family val="0"/>
    </font>
    <font>
      <sz val="9"/>
      <color indexed="2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MS Sans Serif"/>
      <family val="0"/>
    </font>
    <font>
      <sz val="10"/>
      <color indexed="9"/>
      <name val="Arial"/>
      <family val="0"/>
    </font>
    <font>
      <sz val="14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 horizontal="right"/>
      <protection/>
    </xf>
    <xf numFmtId="0" fontId="17" fillId="34" borderId="33" xfId="0" applyFont="1" applyFill="1" applyBorder="1" applyAlignment="1" applyProtection="1">
      <alignment horizontal="right"/>
      <protection/>
    </xf>
    <xf numFmtId="0" fontId="16" fillId="34" borderId="27" xfId="0" applyFont="1" applyFill="1" applyBorder="1" applyAlignment="1" applyProtection="1">
      <alignment/>
      <protection/>
    </xf>
    <xf numFmtId="0" fontId="16" fillId="34" borderId="17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0" fontId="16" fillId="34" borderId="22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right"/>
      <protection/>
    </xf>
    <xf numFmtId="0" fontId="20" fillId="34" borderId="0" xfId="0" applyFont="1" applyFill="1" applyBorder="1" applyAlignment="1" applyProtection="1">
      <alignment horizontal="right"/>
      <protection/>
    </xf>
    <xf numFmtId="0" fontId="20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top"/>
    </xf>
    <xf numFmtId="0" fontId="11" fillId="0" borderId="32" xfId="0" applyFont="1" applyBorder="1" applyAlignment="1">
      <alignment vertical="center"/>
    </xf>
    <xf numFmtId="0" fontId="1" fillId="0" borderId="32" xfId="0" applyFont="1" applyBorder="1" applyAlignment="1">
      <alignment/>
    </xf>
    <xf numFmtId="0" fontId="16" fillId="34" borderId="34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vertical="center"/>
    </xf>
    <xf numFmtId="0" fontId="2" fillId="0" borderId="37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2" xfId="0" applyBorder="1" applyAlignment="1">
      <alignment vertical="top"/>
    </xf>
    <xf numFmtId="0" fontId="3" fillId="0" borderId="32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5" fontId="9" fillId="0" borderId="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2" fillId="0" borderId="34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 horizontal="center" vertical="top"/>
    </xf>
    <xf numFmtId="0" fontId="24" fillId="34" borderId="0" xfId="0" applyFont="1" applyFill="1" applyBorder="1" applyAlignment="1" applyProtection="1" quotePrefix="1">
      <alignment/>
      <protection/>
    </xf>
    <xf numFmtId="0" fontId="26" fillId="34" borderId="0" xfId="0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8" fillId="36" borderId="0" xfId="0" applyFont="1" applyFill="1" applyAlignment="1">
      <alignment/>
    </xf>
    <xf numFmtId="15" fontId="1" fillId="0" borderId="3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15" fillId="33" borderId="43" xfId="0" applyNumberFormat="1" applyFont="1" applyFill="1" applyBorder="1" applyAlignment="1">
      <alignment horizontal="right"/>
    </xf>
    <xf numFmtId="1" fontId="15" fillId="33" borderId="44" xfId="0" applyNumberFormat="1" applyFont="1" applyFill="1" applyBorder="1" applyAlignment="1">
      <alignment horizontal="center"/>
    </xf>
    <xf numFmtId="0" fontId="15" fillId="33" borderId="45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/>
    </xf>
    <xf numFmtId="1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33" borderId="39" xfId="0" applyNumberFormat="1" applyFont="1" applyFill="1" applyBorder="1" applyAlignment="1">
      <alignment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" fontId="19" fillId="33" borderId="47" xfId="0" applyNumberFormat="1" applyFont="1" applyFill="1" applyBorder="1" applyAlignment="1" applyProtection="1">
      <alignment horizontal="right"/>
      <protection/>
    </xf>
    <xf numFmtId="0" fontId="15" fillId="34" borderId="48" xfId="0" applyFont="1" applyFill="1" applyBorder="1" applyAlignment="1" applyProtection="1">
      <alignment horizontal="right"/>
      <protection locked="0"/>
    </xf>
    <xf numFmtId="0" fontId="17" fillId="34" borderId="33" xfId="0" applyFont="1" applyFill="1" applyBorder="1" applyAlignment="1" applyProtection="1">
      <alignment horizontal="right" vertical="top"/>
      <protection/>
    </xf>
    <xf numFmtId="1" fontId="17" fillId="34" borderId="33" xfId="0" applyNumberFormat="1" applyFont="1" applyFill="1" applyBorder="1" applyAlignment="1" applyProtection="1">
      <alignment vertical="center"/>
      <protection/>
    </xf>
    <xf numFmtId="1" fontId="19" fillId="34" borderId="0" xfId="0" applyNumberFormat="1" applyFont="1" applyFill="1" applyBorder="1" applyAlignment="1" applyProtection="1">
      <alignment vertical="center"/>
      <protection/>
    </xf>
    <xf numFmtId="0" fontId="17" fillId="34" borderId="33" xfId="0" applyFont="1" applyFill="1" applyBorder="1" applyAlignment="1" applyProtection="1">
      <alignment vertical="center"/>
      <protection/>
    </xf>
    <xf numFmtId="0" fontId="19" fillId="34" borderId="21" xfId="0" applyFont="1" applyFill="1" applyBorder="1" applyAlignment="1" applyProtection="1">
      <alignment vertical="center"/>
      <protection/>
    </xf>
    <xf numFmtId="1" fontId="17" fillId="34" borderId="49" xfId="0" applyNumberFormat="1" applyFont="1" applyFill="1" applyBorder="1" applyAlignment="1" applyProtection="1">
      <alignment vertical="center"/>
      <protection/>
    </xf>
    <xf numFmtId="1" fontId="19" fillId="34" borderId="26" xfId="0" applyNumberFormat="1" applyFont="1" applyFill="1" applyBorder="1" applyAlignment="1" applyProtection="1">
      <alignment vertical="center"/>
      <protection/>
    </xf>
    <xf numFmtId="0" fontId="17" fillId="34" borderId="49" xfId="0" applyFont="1" applyFill="1" applyBorder="1" applyAlignment="1" applyProtection="1">
      <alignment vertical="center"/>
      <protection/>
    </xf>
    <xf numFmtId="0" fontId="19" fillId="34" borderId="20" xfId="0" applyFont="1" applyFill="1" applyBorder="1" applyAlignment="1" applyProtection="1">
      <alignment vertical="center"/>
      <protection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0" borderId="32" xfId="0" applyFont="1" applyBorder="1" applyAlignment="1">
      <alignment/>
    </xf>
    <xf numFmtId="0" fontId="16" fillId="34" borderId="25" xfId="0" applyFont="1" applyFill="1" applyBorder="1" applyAlignment="1" applyProtection="1">
      <alignment/>
      <protection/>
    </xf>
    <xf numFmtId="0" fontId="16" fillId="34" borderId="50" xfId="0" applyFont="1" applyFill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right"/>
      <protection/>
    </xf>
    <xf numFmtId="0" fontId="24" fillId="34" borderId="33" xfId="0" applyFont="1" applyFill="1" applyBorder="1" applyAlignment="1" applyProtection="1">
      <alignment horizontal="left" vertical="center"/>
      <protection/>
    </xf>
    <xf numFmtId="0" fontId="24" fillId="34" borderId="52" xfId="0" applyFont="1" applyFill="1" applyBorder="1" applyAlignment="1" applyProtection="1">
      <alignment horizontal="center"/>
      <protection/>
    </xf>
    <xf numFmtId="0" fontId="24" fillId="34" borderId="38" xfId="0" applyFont="1" applyFill="1" applyBorder="1" applyAlignment="1" applyProtection="1">
      <alignment horizontal="right"/>
      <protection/>
    </xf>
    <xf numFmtId="0" fontId="24" fillId="34" borderId="53" xfId="0" applyFont="1" applyFill="1" applyBorder="1" applyAlignment="1" applyProtection="1">
      <alignment horizontal="left"/>
      <protection/>
    </xf>
    <xf numFmtId="0" fontId="24" fillId="34" borderId="54" xfId="0" applyFont="1" applyFill="1" applyBorder="1" applyAlignment="1" applyProtection="1">
      <alignment horizontal="center"/>
      <protection/>
    </xf>
    <xf numFmtId="0" fontId="24" fillId="34" borderId="13" xfId="0" applyFont="1" applyFill="1" applyBorder="1" applyAlignment="1" applyProtection="1">
      <alignment horizontal="left" vertical="center"/>
      <protection/>
    </xf>
    <xf numFmtId="0" fontId="24" fillId="34" borderId="55" xfId="0" applyFont="1" applyFill="1" applyBorder="1" applyAlignment="1" applyProtection="1">
      <alignment horizontal="right"/>
      <protection/>
    </xf>
    <xf numFmtId="0" fontId="24" fillId="34" borderId="56" xfId="0" applyFont="1" applyFill="1" applyBorder="1" applyAlignment="1" applyProtection="1">
      <alignment horizontal="left"/>
      <protection/>
    </xf>
    <xf numFmtId="0" fontId="24" fillId="34" borderId="57" xfId="0" applyFont="1" applyFill="1" applyBorder="1" applyAlignment="1" applyProtection="1">
      <alignment horizontal="center"/>
      <protection/>
    </xf>
    <xf numFmtId="1" fontId="19" fillId="34" borderId="0" xfId="0" applyNumberFormat="1" applyFont="1" applyFill="1" applyBorder="1" applyAlignment="1" applyProtection="1">
      <alignment vertical="center"/>
      <protection/>
    </xf>
    <xf numFmtId="0" fontId="19" fillId="34" borderId="21" xfId="0" applyFont="1" applyFill="1" applyBorder="1" applyAlignment="1" applyProtection="1">
      <alignment vertical="center"/>
      <protection/>
    </xf>
    <xf numFmtId="1" fontId="19" fillId="34" borderId="26" xfId="0" applyNumberFormat="1" applyFont="1" applyFill="1" applyBorder="1" applyAlignment="1" applyProtection="1">
      <alignment vertical="center"/>
      <protection/>
    </xf>
    <xf numFmtId="0" fontId="19" fillId="34" borderId="20" xfId="0" applyFont="1" applyFill="1" applyBorder="1" applyAlignment="1" applyProtection="1">
      <alignment vertical="center"/>
      <protection/>
    </xf>
    <xf numFmtId="0" fontId="8" fillId="0" borderId="50" xfId="0" applyFont="1" applyFill="1" applyBorder="1" applyAlignment="1">
      <alignment horizontal="right" vertical="center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8" xfId="0" applyFont="1" applyFill="1" applyBorder="1" applyAlignment="1">
      <alignment horizontal="right" vertical="center"/>
    </xf>
    <xf numFmtId="15" fontId="8" fillId="0" borderId="26" xfId="0" applyNumberFormat="1" applyFont="1" applyFill="1" applyBorder="1" applyAlignment="1" applyProtection="1" quotePrefix="1">
      <alignment vertical="center"/>
      <protection locked="0"/>
    </xf>
    <xf numFmtId="0" fontId="8" fillId="0" borderId="25" xfId="0" applyFont="1" applyFill="1" applyBorder="1" applyAlignment="1">
      <alignment horizontal="right" vertical="center"/>
    </xf>
    <xf numFmtId="0" fontId="8" fillId="0" borderId="20" xfId="0" applyFont="1" applyFill="1" applyBorder="1" applyAlignment="1" applyProtection="1" quotePrefix="1">
      <alignment vertical="center"/>
      <protection locked="0"/>
    </xf>
    <xf numFmtId="1" fontId="17" fillId="35" borderId="0" xfId="0" applyNumberFormat="1" applyFont="1" applyFill="1" applyBorder="1" applyAlignment="1" applyProtection="1">
      <alignment vertical="center"/>
      <protection/>
    </xf>
    <xf numFmtId="1" fontId="19" fillId="35" borderId="0" xfId="0" applyNumberFormat="1" applyFont="1" applyFill="1" applyBorder="1" applyAlignment="1" applyProtection="1">
      <alignment vertical="center"/>
      <protection/>
    </xf>
    <xf numFmtId="0" fontId="17" fillId="35" borderId="0" xfId="0" applyFont="1" applyFill="1" applyBorder="1" applyAlignment="1" applyProtection="1">
      <alignment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1" fontId="19" fillId="35" borderId="0" xfId="0" applyNumberFormat="1" applyFont="1" applyFill="1" applyBorder="1" applyAlignment="1" applyProtection="1">
      <alignment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/>
      <protection/>
    </xf>
    <xf numFmtId="0" fontId="31" fillId="36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top"/>
    </xf>
    <xf numFmtId="15" fontId="0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35" borderId="0" xfId="0" applyFont="1" applyFill="1" applyAlignment="1">
      <alignment horizontal="left" vertical="center"/>
    </xf>
    <xf numFmtId="187" fontId="21" fillId="34" borderId="59" xfId="0" applyNumberFormat="1" applyFont="1" applyFill="1" applyBorder="1" applyAlignment="1" applyProtection="1">
      <alignment horizontal="center" vertical="center"/>
      <protection/>
    </xf>
    <xf numFmtId="187" fontId="21" fillId="34" borderId="60" xfId="0" applyNumberFormat="1" applyFont="1" applyFill="1" applyBorder="1" applyAlignment="1" applyProtection="1">
      <alignment horizontal="center" vertical="center"/>
      <protection/>
    </xf>
    <xf numFmtId="187" fontId="21" fillId="34" borderId="50" xfId="0" applyNumberFormat="1" applyFont="1" applyFill="1" applyBorder="1" applyAlignment="1" applyProtection="1">
      <alignment horizontal="center" vertical="center"/>
      <protection/>
    </xf>
    <xf numFmtId="187" fontId="21" fillId="34" borderId="25" xfId="0" applyNumberFormat="1" applyFont="1" applyFill="1" applyBorder="1" applyAlignment="1" applyProtection="1">
      <alignment horizontal="center" vertical="center"/>
      <protection/>
    </xf>
    <xf numFmtId="0" fontId="27" fillId="35" borderId="21" xfId="0" applyFont="1" applyFill="1" applyBorder="1" applyAlignment="1" applyProtection="1">
      <alignment horizontal="left"/>
      <protection/>
    </xf>
    <xf numFmtId="0" fontId="32" fillId="36" borderId="21" xfId="0" applyFont="1" applyFill="1" applyBorder="1" applyAlignment="1" applyProtection="1">
      <alignment horizontal="left"/>
      <protection/>
    </xf>
    <xf numFmtId="0" fontId="24" fillId="34" borderId="48" xfId="0" applyFont="1" applyFill="1" applyBorder="1" applyAlignment="1" applyProtection="1">
      <alignment horizontal="center" vertical="center"/>
      <protection locked="0"/>
    </xf>
    <xf numFmtId="0" fontId="24" fillId="34" borderId="47" xfId="0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57</xdr:row>
      <xdr:rowOff>38100</xdr:rowOff>
    </xdr:from>
    <xdr:to>
      <xdr:col>8</xdr:col>
      <xdr:colOff>523875</xdr:colOff>
      <xdr:row>59</xdr:row>
      <xdr:rowOff>104775</xdr:rowOff>
    </xdr:to>
    <xdr:pic>
      <xdr:nvPicPr>
        <xdr:cNvPr id="1" name="Picture 5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16014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26</xdr:row>
      <xdr:rowOff>114300</xdr:rowOff>
    </xdr:from>
    <xdr:to>
      <xdr:col>8</xdr:col>
      <xdr:colOff>542925</xdr:colOff>
      <xdr:row>29</xdr:row>
      <xdr:rowOff>0</xdr:rowOff>
    </xdr:to>
    <xdr:pic>
      <xdr:nvPicPr>
        <xdr:cNvPr id="2" name="Picture 6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38162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30</xdr:row>
      <xdr:rowOff>28575</xdr:rowOff>
    </xdr:from>
    <xdr:to>
      <xdr:col>14</xdr:col>
      <xdr:colOff>238125</xdr:colOff>
      <xdr:row>33</xdr:row>
      <xdr:rowOff>104775</xdr:rowOff>
    </xdr:to>
    <xdr:pic>
      <xdr:nvPicPr>
        <xdr:cNvPr id="1" name="Picture 4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3436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30</xdr:row>
      <xdr:rowOff>28575</xdr:rowOff>
    </xdr:from>
    <xdr:to>
      <xdr:col>31</xdr:col>
      <xdr:colOff>238125</xdr:colOff>
      <xdr:row>33</xdr:row>
      <xdr:rowOff>104775</xdr:rowOff>
    </xdr:to>
    <xdr:pic>
      <xdr:nvPicPr>
        <xdr:cNvPr id="2" name="Picture 5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63436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98</xdr:row>
      <xdr:rowOff>28575</xdr:rowOff>
    </xdr:from>
    <xdr:to>
      <xdr:col>14</xdr:col>
      <xdr:colOff>238125</xdr:colOff>
      <xdr:row>101</xdr:row>
      <xdr:rowOff>104775</xdr:rowOff>
    </xdr:to>
    <xdr:pic>
      <xdr:nvPicPr>
        <xdr:cNvPr id="3" name="Picture 6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99263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98</xdr:row>
      <xdr:rowOff>28575</xdr:rowOff>
    </xdr:from>
    <xdr:to>
      <xdr:col>31</xdr:col>
      <xdr:colOff>238125</xdr:colOff>
      <xdr:row>101</xdr:row>
      <xdr:rowOff>104775</xdr:rowOff>
    </xdr:to>
    <xdr:pic>
      <xdr:nvPicPr>
        <xdr:cNvPr id="4" name="Picture 7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9263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64</xdr:row>
      <xdr:rowOff>28575</xdr:rowOff>
    </xdr:from>
    <xdr:to>
      <xdr:col>14</xdr:col>
      <xdr:colOff>238125</xdr:colOff>
      <xdr:row>67</xdr:row>
      <xdr:rowOff>104775</xdr:rowOff>
    </xdr:to>
    <xdr:pic>
      <xdr:nvPicPr>
        <xdr:cNvPr id="5" name="Picture 9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313497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64</xdr:row>
      <xdr:rowOff>28575</xdr:rowOff>
    </xdr:from>
    <xdr:to>
      <xdr:col>31</xdr:col>
      <xdr:colOff>238125</xdr:colOff>
      <xdr:row>67</xdr:row>
      <xdr:rowOff>104775</xdr:rowOff>
    </xdr:to>
    <xdr:pic>
      <xdr:nvPicPr>
        <xdr:cNvPr id="6" name="Picture 10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313497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132</xdr:row>
      <xdr:rowOff>28575</xdr:rowOff>
    </xdr:from>
    <xdr:to>
      <xdr:col>14</xdr:col>
      <xdr:colOff>238125</xdr:colOff>
      <xdr:row>135</xdr:row>
      <xdr:rowOff>104775</xdr:rowOff>
    </xdr:to>
    <xdr:pic>
      <xdr:nvPicPr>
        <xdr:cNvPr id="7" name="Picture 12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67176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132</xdr:row>
      <xdr:rowOff>28575</xdr:rowOff>
    </xdr:from>
    <xdr:to>
      <xdr:col>31</xdr:col>
      <xdr:colOff>238125</xdr:colOff>
      <xdr:row>135</xdr:row>
      <xdr:rowOff>104775</xdr:rowOff>
    </xdr:to>
    <xdr:pic>
      <xdr:nvPicPr>
        <xdr:cNvPr id="8" name="Picture 13" descr="papa logo_fertig_d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67176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C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421875" style="0" bestFit="1" customWidth="1"/>
    <col min="2" max="2" width="33.7109375" style="0" bestFit="1" customWidth="1"/>
    <col min="3" max="3" width="39.8515625" style="0" customWidth="1"/>
  </cols>
  <sheetData>
    <row r="3" s="45" customFormat="1" ht="13.5" thickBot="1"/>
    <row r="4" spans="1:3" s="46" customFormat="1" ht="19.5" customHeight="1">
      <c r="A4" s="170" t="s">
        <v>18</v>
      </c>
      <c r="B4" s="171" t="s">
        <v>37</v>
      </c>
      <c r="C4" s="115"/>
    </row>
    <row r="5" spans="1:3" s="46" customFormat="1" ht="19.5" customHeight="1">
      <c r="A5" s="172" t="s">
        <v>3</v>
      </c>
      <c r="B5" s="173" t="s">
        <v>78</v>
      </c>
      <c r="C5" s="115"/>
    </row>
    <row r="6" spans="1:3" s="46" customFormat="1" ht="19.5" customHeight="1" thickBot="1">
      <c r="A6" s="174" t="s">
        <v>17</v>
      </c>
      <c r="B6" s="175" t="s">
        <v>22</v>
      </c>
      <c r="C6" s="115"/>
    </row>
    <row r="7" s="45" customFormat="1" ht="12.75"/>
    <row r="8" s="45" customFormat="1" ht="12.75"/>
    <row r="9" spans="1:2" ht="12.75">
      <c r="A9" s="49" t="s">
        <v>19</v>
      </c>
      <c r="B9" s="44" t="s">
        <v>16</v>
      </c>
    </row>
    <row r="10" spans="1:2" ht="12.75">
      <c r="A10" s="116" t="s">
        <v>32</v>
      </c>
      <c r="B10" s="117" t="s">
        <v>34</v>
      </c>
    </row>
    <row r="11" spans="1:2" ht="12.75">
      <c r="A11" s="118" t="s">
        <v>33</v>
      </c>
      <c r="B11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5" sqref="A5:D5"/>
    </sheetView>
  </sheetViews>
  <sheetFormatPr defaultColWidth="11.421875" defaultRowHeight="12.75"/>
  <cols>
    <col min="1" max="1" width="3.7109375" style="0" customWidth="1"/>
    <col min="2" max="2" width="8.421875" style="0" bestFit="1" customWidth="1"/>
    <col min="3" max="4" width="25.7109375" style="0" customWidth="1"/>
    <col min="5" max="5" width="5.57421875" style="0" bestFit="1" customWidth="1"/>
    <col min="6" max="6" width="6.421875" style="0" bestFit="1" customWidth="1"/>
  </cols>
  <sheetData>
    <row r="1" spans="1:9" s="13" customFormat="1" ht="12.75">
      <c r="A1" s="120"/>
      <c r="E1" s="120"/>
      <c r="F1" s="120"/>
      <c r="G1" s="120"/>
      <c r="H1" s="120"/>
      <c r="I1" s="120"/>
    </row>
    <row r="2" spans="1:9" s="122" customFormat="1" ht="24.75" customHeight="1">
      <c r="A2" s="184" t="str">
        <f>Select!$B$4</f>
        <v>Demoturnier</v>
      </c>
      <c r="B2" s="184"/>
      <c r="C2" s="184"/>
      <c r="D2" s="184"/>
      <c r="E2" s="121"/>
      <c r="F2" s="121"/>
      <c r="G2" s="121"/>
      <c r="H2" s="121"/>
      <c r="I2" s="121"/>
    </row>
    <row r="3" spans="1:9" s="13" customFormat="1" ht="15" customHeight="1">
      <c r="A3" s="185" t="str">
        <f>Select!$B$5</f>
        <v>1. Jänner 2012</v>
      </c>
      <c r="B3" s="185"/>
      <c r="C3" s="185"/>
      <c r="D3" s="185"/>
      <c r="E3" s="120"/>
      <c r="F3" s="120"/>
      <c r="G3" s="120"/>
      <c r="H3" s="120"/>
      <c r="I3" s="120"/>
    </row>
    <row r="4" spans="1:9" s="13" customFormat="1" ht="12.75">
      <c r="A4" s="120"/>
      <c r="E4" s="120"/>
      <c r="F4" s="120"/>
      <c r="G4" s="120"/>
      <c r="H4" s="120"/>
      <c r="I4" s="120"/>
    </row>
    <row r="5" spans="1:9" s="13" customFormat="1" ht="18">
      <c r="A5" s="186" t="s">
        <v>38</v>
      </c>
      <c r="B5" s="186"/>
      <c r="C5" s="186"/>
      <c r="D5" s="186"/>
      <c r="E5" s="123"/>
      <c r="F5" s="123"/>
      <c r="G5" s="123"/>
      <c r="H5" s="123"/>
      <c r="I5" s="123"/>
    </row>
    <row r="6" spans="1:9" s="13" customFormat="1" ht="7.5" customHeight="1">
      <c r="A6" s="120"/>
      <c r="E6" s="120"/>
      <c r="F6" s="120"/>
      <c r="G6" s="120"/>
      <c r="H6" s="120"/>
      <c r="I6" s="120"/>
    </row>
    <row r="7" spans="1:17" s="13" customFormat="1" ht="19.5" customHeight="1">
      <c r="A7" s="187" t="str">
        <f>Select!B10</f>
        <v>Bogenklasse Damen</v>
      </c>
      <c r="B7" s="187"/>
      <c r="C7" s="187"/>
      <c r="D7" s="187"/>
      <c r="E7" s="152"/>
      <c r="F7" s="152"/>
      <c r="G7" s="120"/>
      <c r="H7" s="120"/>
      <c r="I7" s="120"/>
      <c r="K7" s="124"/>
      <c r="L7" s="124"/>
      <c r="M7" s="124"/>
      <c r="N7" s="124"/>
      <c r="O7" s="124"/>
      <c r="P7" s="124"/>
      <c r="Q7" s="124"/>
    </row>
    <row r="8" spans="1:9" ht="13.5" thickBot="1">
      <c r="A8" s="125"/>
      <c r="E8" s="125"/>
      <c r="F8" s="125"/>
      <c r="G8" s="125"/>
      <c r="H8" s="125"/>
      <c r="I8" s="125"/>
    </row>
    <row r="9" spans="1:6" ht="13.5" thickBot="1">
      <c r="A9" s="126" t="s">
        <v>39</v>
      </c>
      <c r="B9" s="127" t="s">
        <v>40</v>
      </c>
      <c r="C9" s="128" t="s">
        <v>4</v>
      </c>
      <c r="D9" s="129" t="s">
        <v>8</v>
      </c>
      <c r="E9" s="129" t="s">
        <v>41</v>
      </c>
      <c r="F9" s="129" t="s">
        <v>36</v>
      </c>
    </row>
    <row r="10" spans="1:6" ht="13.5" thickTop="1">
      <c r="A10" s="130">
        <v>1</v>
      </c>
      <c r="B10" s="131" t="s">
        <v>42</v>
      </c>
      <c r="C10" s="132" t="s">
        <v>43</v>
      </c>
      <c r="D10" s="133" t="s">
        <v>44</v>
      </c>
      <c r="E10" s="134" t="s">
        <v>45</v>
      </c>
      <c r="F10" s="135">
        <v>182</v>
      </c>
    </row>
    <row r="11" spans="1:6" ht="12.75">
      <c r="A11" s="136">
        <v>2</v>
      </c>
      <c r="B11" s="137" t="s">
        <v>46</v>
      </c>
      <c r="C11" s="133" t="s">
        <v>47</v>
      </c>
      <c r="D11" s="133" t="s">
        <v>48</v>
      </c>
      <c r="E11" s="138" t="s">
        <v>49</v>
      </c>
      <c r="F11" s="139">
        <v>179</v>
      </c>
    </row>
    <row r="12" spans="1:6" ht="12.75">
      <c r="A12" s="136">
        <v>3</v>
      </c>
      <c r="B12" s="137" t="s">
        <v>50</v>
      </c>
      <c r="C12" s="133" t="s">
        <v>51</v>
      </c>
      <c r="D12" s="133" t="s">
        <v>52</v>
      </c>
      <c r="E12" s="138" t="s">
        <v>53</v>
      </c>
      <c r="F12" s="139">
        <v>177</v>
      </c>
    </row>
    <row r="13" spans="1:6" ht="12.75">
      <c r="A13" s="136">
        <v>4</v>
      </c>
      <c r="B13" s="137" t="s">
        <v>54</v>
      </c>
      <c r="C13" s="133" t="s">
        <v>55</v>
      </c>
      <c r="D13" s="133" t="s">
        <v>56</v>
      </c>
      <c r="E13" s="138" t="s">
        <v>57</v>
      </c>
      <c r="F13" s="139">
        <v>176</v>
      </c>
    </row>
    <row r="14" spans="1:6" ht="12.75">
      <c r="A14" s="136">
        <v>5</v>
      </c>
      <c r="B14" s="137"/>
      <c r="C14" s="133"/>
      <c r="D14" s="133"/>
      <c r="E14" s="138"/>
      <c r="F14" s="139"/>
    </row>
    <row r="15" spans="1:6" ht="12.75">
      <c r="A15" s="136">
        <v>6</v>
      </c>
      <c r="B15" s="137"/>
      <c r="C15" s="133"/>
      <c r="D15" s="133"/>
      <c r="E15" s="138"/>
      <c r="F15" s="139"/>
    </row>
    <row r="16" spans="1:6" ht="12.75">
      <c r="A16" s="136">
        <v>7</v>
      </c>
      <c r="B16" s="137"/>
      <c r="C16" s="133"/>
      <c r="D16" s="133"/>
      <c r="E16" s="138"/>
      <c r="F16" s="139"/>
    </row>
    <row r="17" spans="1:6" ht="12.75">
      <c r="A17" s="136">
        <v>8</v>
      </c>
      <c r="B17" s="137"/>
      <c r="C17" s="133"/>
      <c r="D17" s="133"/>
      <c r="E17" s="138"/>
      <c r="F17" s="139"/>
    </row>
    <row r="21" spans="1:17" s="13" customFormat="1" ht="19.5" customHeight="1">
      <c r="A21" s="183" t="str">
        <f>Select!$B$11</f>
        <v>Bogenklasse Herren</v>
      </c>
      <c r="B21" s="183"/>
      <c r="C21" s="183"/>
      <c r="D21" s="183"/>
      <c r="E21" s="151"/>
      <c r="F21" s="151"/>
      <c r="G21" s="120"/>
      <c r="H21" s="120"/>
      <c r="I21" s="120"/>
      <c r="K21" s="124"/>
      <c r="L21" s="124"/>
      <c r="M21" s="124"/>
      <c r="N21" s="124"/>
      <c r="O21" s="124"/>
      <c r="P21" s="124"/>
      <c r="Q21" s="124"/>
    </row>
    <row r="22" spans="1:9" ht="13.5" thickBot="1">
      <c r="A22" s="125"/>
      <c r="E22" s="125"/>
      <c r="F22" s="125"/>
      <c r="G22" s="125"/>
      <c r="H22" s="125"/>
      <c r="I22" s="125"/>
    </row>
    <row r="23" spans="1:6" ht="13.5" thickBot="1">
      <c r="A23" s="126" t="s">
        <v>39</v>
      </c>
      <c r="B23" s="127" t="s">
        <v>40</v>
      </c>
      <c r="C23" s="128" t="s">
        <v>4</v>
      </c>
      <c r="D23" s="129" t="s">
        <v>8</v>
      </c>
      <c r="E23" s="129" t="s">
        <v>41</v>
      </c>
      <c r="F23" s="129" t="s">
        <v>36</v>
      </c>
    </row>
    <row r="24" spans="1:6" ht="13.5" thickTop="1">
      <c r="A24" s="130">
        <v>1</v>
      </c>
      <c r="B24" s="131" t="s">
        <v>42</v>
      </c>
      <c r="C24" s="132" t="s">
        <v>66</v>
      </c>
      <c r="D24" s="133" t="s">
        <v>70</v>
      </c>
      <c r="E24" s="134" t="s">
        <v>74</v>
      </c>
      <c r="F24" s="135">
        <v>188</v>
      </c>
    </row>
    <row r="25" spans="1:6" ht="12.75">
      <c r="A25" s="136">
        <v>2</v>
      </c>
      <c r="B25" s="137" t="s">
        <v>46</v>
      </c>
      <c r="C25" s="133" t="s">
        <v>67</v>
      </c>
      <c r="D25" s="133" t="s">
        <v>71</v>
      </c>
      <c r="E25" s="138" t="s">
        <v>75</v>
      </c>
      <c r="F25" s="139">
        <v>185</v>
      </c>
    </row>
    <row r="26" spans="1:6" ht="12.75">
      <c r="A26" s="136">
        <v>3</v>
      </c>
      <c r="B26" s="137" t="s">
        <v>50</v>
      </c>
      <c r="C26" s="133" t="s">
        <v>68</v>
      </c>
      <c r="D26" s="133" t="s">
        <v>72</v>
      </c>
      <c r="E26" s="138" t="s">
        <v>76</v>
      </c>
      <c r="F26" s="139">
        <v>184</v>
      </c>
    </row>
    <row r="27" spans="1:6" ht="12.75">
      <c r="A27" s="136">
        <v>4</v>
      </c>
      <c r="B27" s="137" t="s">
        <v>54</v>
      </c>
      <c r="C27" s="133" t="s">
        <v>69</v>
      </c>
      <c r="D27" s="133" t="s">
        <v>73</v>
      </c>
      <c r="E27" s="138" t="s">
        <v>77</v>
      </c>
      <c r="F27" s="139">
        <v>179</v>
      </c>
    </row>
    <row r="28" spans="1:6" ht="12.75">
      <c r="A28" s="136">
        <v>5</v>
      </c>
      <c r="B28" s="137"/>
      <c r="C28" s="133"/>
      <c r="D28" s="133"/>
      <c r="E28" s="138"/>
      <c r="F28" s="139"/>
    </row>
    <row r="29" spans="1:6" ht="12.75">
      <c r="A29" s="136">
        <v>6</v>
      </c>
      <c r="B29" s="137"/>
      <c r="C29" s="133"/>
      <c r="D29" s="133"/>
      <c r="E29" s="138"/>
      <c r="F29" s="139"/>
    </row>
    <row r="30" spans="1:6" ht="12.75">
      <c r="A30" s="136">
        <v>7</v>
      </c>
      <c r="B30" s="137"/>
      <c r="C30" s="133"/>
      <c r="D30" s="133"/>
      <c r="E30" s="138"/>
      <c r="F30" s="139"/>
    </row>
    <row r="31" spans="1:6" ht="12.75">
      <c r="A31" s="136">
        <v>8</v>
      </c>
      <c r="B31" s="137"/>
      <c r="C31" s="133"/>
      <c r="D31" s="133"/>
      <c r="E31" s="138"/>
      <c r="F31" s="139"/>
    </row>
  </sheetData>
  <sheetProtection sheet="1" objects="1" scenarios="1"/>
  <mergeCells count="5">
    <mergeCell ref="A21:D21"/>
    <mergeCell ref="A2:D2"/>
    <mergeCell ref="A3:D3"/>
    <mergeCell ref="A5:D5"/>
    <mergeCell ref="A7:D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53" customWidth="1"/>
    <col min="2" max="2" width="4.7109375" style="76" customWidth="1"/>
    <col min="3" max="3" width="38.7109375" style="76" customWidth="1"/>
    <col min="4" max="4" width="8.7109375" style="76" customWidth="1"/>
    <col min="5" max="6" width="5.7109375" style="53" customWidth="1"/>
    <col min="7" max="7" width="4.7109375" style="76" customWidth="1"/>
    <col min="8" max="8" width="38.7109375" style="76" customWidth="1"/>
    <col min="9" max="9" width="8.7109375" style="76" customWidth="1"/>
    <col min="10" max="10" width="16.421875" style="52" customWidth="1"/>
    <col min="11" max="11" width="3.7109375" style="52" customWidth="1"/>
    <col min="12" max="12" width="4.140625" style="52" customWidth="1"/>
    <col min="13" max="13" width="25.7109375" style="52" customWidth="1"/>
    <col min="14" max="15" width="3.7109375" style="52" customWidth="1"/>
    <col min="16" max="16" width="4.140625" style="52" customWidth="1"/>
    <col min="17" max="17" width="12.57421875" style="53" customWidth="1"/>
    <col min="18" max="18" width="11.421875" style="45" customWidth="1"/>
  </cols>
  <sheetData>
    <row r="1" spans="1:13" ht="24.75" customHeight="1" thickBot="1">
      <c r="A1" s="51"/>
      <c r="B1" s="51"/>
      <c r="C1" s="51"/>
      <c r="D1" s="51"/>
      <c r="F1" s="114" t="s">
        <v>28</v>
      </c>
      <c r="G1" s="192" t="str">
        <f>Select!$B$10</f>
        <v>Bogenklasse Damen</v>
      </c>
      <c r="H1" s="192"/>
      <c r="I1" s="192"/>
      <c r="M1" s="182" t="s">
        <v>82</v>
      </c>
    </row>
    <row r="2" spans="1:9" ht="13.5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16.5" customHeight="1" thickBot="1">
      <c r="A3" s="51"/>
      <c r="B3" s="50" t="s">
        <v>20</v>
      </c>
      <c r="C3" s="50" t="s">
        <v>4</v>
      </c>
      <c r="D3" s="50" t="s">
        <v>21</v>
      </c>
      <c r="E3" s="51"/>
      <c r="F3" s="51"/>
      <c r="G3" s="156" t="s">
        <v>62</v>
      </c>
      <c r="H3" s="157">
        <f>IF($I10+$I12&gt;0,IF($I10&gt;$I12,$H10,IF($I12&gt;$I10,$H12,IF(RIGHT($I10,1)="*",$H10,IF(RIGHT($I12,1)="*",$H12,"")))),"")</f>
      </c>
      <c r="I3" s="158">
        <f>IF($I10+$I12&gt;0,IF($H3=$H10,$I10,$I12),"")</f>
      </c>
    </row>
    <row r="4" spans="1:9" ht="16.5" customHeight="1">
      <c r="A4" s="60"/>
      <c r="B4" s="188" t="s">
        <v>58</v>
      </c>
      <c r="C4" s="143" t="str">
        <f>Quali!$C$10</f>
        <v>R_Starter 1</v>
      </c>
      <c r="D4" s="141"/>
      <c r="E4" s="51"/>
      <c r="F4" s="51"/>
      <c r="G4" s="159" t="s">
        <v>63</v>
      </c>
      <c r="H4" s="160">
        <f>IF($I10+$I12&gt;0,IF($H3=$H10,$H12,$H10),"")</f>
      </c>
      <c r="I4" s="161">
        <f>IF($I10+$I12&gt;0,IF($H4=$H10,$I10,$I12),"")</f>
      </c>
    </row>
    <row r="5" spans="1:9" ht="16.5" customHeight="1" thickBot="1">
      <c r="A5" s="56">
        <v>1</v>
      </c>
      <c r="B5" s="189"/>
      <c r="C5" s="166" t="str">
        <f>Quali!$D$10</f>
        <v>R_Verein 1</v>
      </c>
      <c r="D5" s="140">
        <f>Quali!$F$10</f>
        <v>182</v>
      </c>
      <c r="E5" s="51" t="s">
        <v>36</v>
      </c>
      <c r="F5" s="51"/>
      <c r="G5" s="159" t="s">
        <v>64</v>
      </c>
      <c r="H5" s="162">
        <f>IF($I16+$I18&gt;0,IF($I16&gt;$I18,$H16,IF($I18&gt;$I16,$H18,IF(RIGHT($I16,1)="*",$H16,IF(RIGHT($I18,1)="*",$H18,"")))),"")</f>
      </c>
      <c r="I5" s="161">
        <f>IF($I16+$I18&gt;0,IF($H5=$H16,$I16,$I18),"")</f>
      </c>
    </row>
    <row r="6" spans="1:9" ht="16.5" customHeight="1" thickBot="1">
      <c r="A6" s="142">
        <v>4</v>
      </c>
      <c r="B6" s="188" t="s">
        <v>59</v>
      </c>
      <c r="C6" s="145" t="str">
        <f>Quali!$C$13</f>
        <v>R_Starter 4</v>
      </c>
      <c r="D6" s="141"/>
      <c r="E6" s="59"/>
      <c r="F6" s="51"/>
      <c r="G6" s="163" t="s">
        <v>65</v>
      </c>
      <c r="H6" s="164">
        <f>IF($I16+$I18&gt;0,IF($H5=$H16,$H18,$H16),"")</f>
      </c>
      <c r="I6" s="165">
        <f>IF($I16+$I18&gt;0,IF($H6=$H16,$I16,$I18),"")</f>
      </c>
    </row>
    <row r="7" spans="1:9" ht="16.5" customHeight="1" thickBot="1">
      <c r="A7" s="60"/>
      <c r="B7" s="189"/>
      <c r="C7" s="167" t="str">
        <f>Quali!$D$13</f>
        <v>R_Verein 4</v>
      </c>
      <c r="D7" s="140">
        <f>Quali!$F$13</f>
        <v>176</v>
      </c>
      <c r="E7" s="60" t="s">
        <v>36</v>
      </c>
      <c r="F7" s="51"/>
      <c r="G7" s="51"/>
      <c r="H7" s="51"/>
      <c r="I7" s="51"/>
    </row>
    <row r="8" spans="1:9" ht="12.75">
      <c r="A8" s="51"/>
      <c r="B8" s="63"/>
      <c r="C8" s="64"/>
      <c r="D8" s="57"/>
      <c r="E8" s="60"/>
      <c r="F8" s="51"/>
      <c r="G8" s="51"/>
      <c r="H8" s="51"/>
      <c r="I8" s="51"/>
    </row>
    <row r="9" spans="1:9" ht="18" customHeight="1" thickBot="1">
      <c r="A9" s="51"/>
      <c r="B9" s="63"/>
      <c r="C9" s="61"/>
      <c r="D9" s="57"/>
      <c r="E9" s="60"/>
      <c r="F9" s="51"/>
      <c r="G9" s="50" t="s">
        <v>20</v>
      </c>
      <c r="H9" s="50" t="s">
        <v>4</v>
      </c>
      <c r="I9" s="50" t="s">
        <v>21</v>
      </c>
    </row>
    <row r="10" spans="1:13" ht="16.5" customHeight="1">
      <c r="A10" s="54"/>
      <c r="B10" s="66"/>
      <c r="C10" s="61"/>
      <c r="D10" s="57"/>
      <c r="E10" s="60"/>
      <c r="F10" s="51"/>
      <c r="G10" s="188" t="s">
        <v>79</v>
      </c>
      <c r="H10" s="143">
        <f>IF(M10=C4,M10,M12)</f>
      </c>
      <c r="I10" s="194"/>
      <c r="M10" s="176">
        <f>IF($D4&gt;$D6,$C4,IF($D6&gt;$D4,$C6,IF(RIGHT($D4,1)="*",$C4,IF(RIGHT($D6,1)="*",$C6,""))))</f>
      </c>
    </row>
    <row r="11" spans="1:13" ht="16.5" customHeight="1" thickBot="1">
      <c r="A11" s="54"/>
      <c r="B11" s="66"/>
      <c r="C11" s="67"/>
      <c r="D11" s="74"/>
      <c r="E11" s="68" t="s">
        <v>23</v>
      </c>
      <c r="F11" s="154"/>
      <c r="G11" s="189"/>
      <c r="H11" s="166">
        <f>IF(M10=C4,M10,M13)</f>
      </c>
      <c r="I11" s="195"/>
      <c r="M11" s="177">
        <f>IF($D4&gt;$D6,$C5,IF($D6&gt;$D4,$C7,IF(RIGHT($D4,1)="*",$C5,IF(RIGHT($D6,1)="*",$C7,""))))</f>
      </c>
    </row>
    <row r="12" spans="1:13" ht="16.5" customHeight="1">
      <c r="A12" s="51"/>
      <c r="B12" s="63"/>
      <c r="C12" s="67"/>
      <c r="D12" s="74"/>
      <c r="E12" s="69" t="s">
        <v>24</v>
      </c>
      <c r="F12" s="155"/>
      <c r="G12" s="188" t="s">
        <v>50</v>
      </c>
      <c r="H12" s="145">
        <f>IF(M10=C4,M12,M10)</f>
      </c>
      <c r="I12" s="194"/>
      <c r="M12" s="178">
        <f>IF($D22&gt;$D24,$C22,IF($D24&gt;$D22,$C24,IF(RIGHT($D22,1)="*",$C22,IF(RIGHT($D24,1)="*",$C24,""))))</f>
      </c>
    </row>
    <row r="13" spans="1:13" ht="16.5" customHeight="1" thickBot="1">
      <c r="A13" s="51"/>
      <c r="B13" s="63"/>
      <c r="C13" s="61"/>
      <c r="D13" s="57"/>
      <c r="E13" s="60"/>
      <c r="F13" s="51"/>
      <c r="G13" s="189"/>
      <c r="H13" s="167">
        <f>IF(M10=C4,M12,M11)</f>
      </c>
      <c r="I13" s="195"/>
      <c r="M13" s="179">
        <f>IF($D22&gt;$D24,$C23,IF($D24&gt;$D22,$C25,IF(RIGHT($D22,1)="*",$C23,IF(RIGHT($D24,1)="*",$C25,""))))</f>
      </c>
    </row>
    <row r="14" spans="1:9" ht="12.75">
      <c r="A14" s="51"/>
      <c r="B14" s="63"/>
      <c r="C14" s="61"/>
      <c r="D14" s="57"/>
      <c r="E14" s="60"/>
      <c r="F14" s="51"/>
      <c r="G14" s="51"/>
      <c r="H14" s="55"/>
      <c r="I14" s="57"/>
    </row>
    <row r="15" spans="1:9" ht="13.5" thickBot="1">
      <c r="A15" s="51"/>
      <c r="B15" s="63"/>
      <c r="C15" s="61"/>
      <c r="D15" s="57"/>
      <c r="E15" s="60"/>
      <c r="F15" s="51"/>
      <c r="G15" s="51"/>
      <c r="H15" s="55"/>
      <c r="I15" s="57"/>
    </row>
    <row r="16" spans="1:13" ht="16.5" customHeight="1">
      <c r="A16" s="51"/>
      <c r="B16" s="63"/>
      <c r="C16" s="61"/>
      <c r="D16" s="57"/>
      <c r="E16" s="60"/>
      <c r="F16" s="51"/>
      <c r="G16" s="188" t="s">
        <v>80</v>
      </c>
      <c r="H16" s="143">
        <f>IF(M16=C4,M16,M18)</f>
      </c>
      <c r="I16" s="194"/>
      <c r="M16" s="176">
        <f>IF($D4&lt;$D6,$C4,IF($D6&lt;$D4,$C6,IF(RIGHT($D4,1)="*",$C6,IF(RIGHT($D6,1)="*",$C4,""))))</f>
      </c>
    </row>
    <row r="17" spans="1:13" ht="16.5" customHeight="1" thickBot="1">
      <c r="A17" s="51"/>
      <c r="B17" s="63"/>
      <c r="C17" s="61"/>
      <c r="D17" s="74"/>
      <c r="E17" s="68" t="s">
        <v>23</v>
      </c>
      <c r="F17" s="154"/>
      <c r="G17" s="189"/>
      <c r="H17" s="166">
        <f>IF(M16=C4,M16,M19)</f>
      </c>
      <c r="I17" s="195"/>
      <c r="M17" s="177">
        <f>IF($D4&lt;$D6,$C5,IF($D6&lt;$D4,$C7,IF(RIGHT($D4,1)="*",$C4,IF(RIGHT($D6,1)="*",$C6,""))))</f>
      </c>
    </row>
    <row r="18" spans="1:13" ht="16.5" customHeight="1">
      <c r="A18" s="54"/>
      <c r="B18" s="66"/>
      <c r="C18" s="61"/>
      <c r="D18" s="74"/>
      <c r="E18" s="70" t="s">
        <v>25</v>
      </c>
      <c r="F18" s="155"/>
      <c r="G18" s="188" t="s">
        <v>81</v>
      </c>
      <c r="H18" s="145">
        <f>IF(M16=C4,M18,M16)</f>
      </c>
      <c r="I18" s="194"/>
      <c r="M18" s="178">
        <f>IF($D22&lt;$D24,$C22,IF($D24&lt;$D22,$C24,IF(RIGHT($D22,1)="*",$C24,IF(RIGHT($D24,1)="*",$C22,""))))</f>
      </c>
    </row>
    <row r="19" spans="1:13" ht="16.5" customHeight="1" thickBot="1">
      <c r="A19" s="54"/>
      <c r="B19" s="66"/>
      <c r="C19" s="61"/>
      <c r="D19" s="57"/>
      <c r="E19" s="60"/>
      <c r="F19" s="51"/>
      <c r="G19" s="189"/>
      <c r="H19" s="167">
        <f>IF(M16=C4,M18,M17)</f>
      </c>
      <c r="I19" s="195"/>
      <c r="M19" s="179">
        <f>IF($D22&lt;$D24,$C23,IF($D24&lt;$D22,$C25,IF(RIGHT($D22,1)="*",$C25,IF(RIGHT($D24,1)="*",$C23,""))))</f>
      </c>
    </row>
    <row r="20" spans="1:9" ht="12.75">
      <c r="A20" s="51"/>
      <c r="B20" s="63"/>
      <c r="C20" s="61"/>
      <c r="D20" s="57"/>
      <c r="E20" s="60"/>
      <c r="F20" s="51"/>
      <c r="G20" s="51"/>
      <c r="H20" s="55"/>
      <c r="I20" s="71"/>
    </row>
    <row r="21" spans="1:9" ht="13.5" thickBot="1">
      <c r="A21" s="51"/>
      <c r="B21" s="63"/>
      <c r="C21" s="55"/>
      <c r="D21" s="57"/>
      <c r="E21" s="60"/>
      <c r="F21" s="51"/>
      <c r="G21" s="51"/>
      <c r="H21" s="51"/>
      <c r="I21" s="51"/>
    </row>
    <row r="22" spans="1:9" ht="16.5" customHeight="1">
      <c r="A22" s="60"/>
      <c r="B22" s="190" t="s">
        <v>60</v>
      </c>
      <c r="C22" s="147" t="str">
        <f>Quali!$C$11</f>
        <v>R_Starter 2</v>
      </c>
      <c r="D22" s="141"/>
      <c r="E22" s="60"/>
      <c r="F22" s="51"/>
      <c r="G22" s="51"/>
      <c r="H22" s="51"/>
      <c r="I22" s="51"/>
    </row>
    <row r="23" spans="1:9" ht="16.5" customHeight="1" thickBot="1">
      <c r="A23" s="56">
        <v>2</v>
      </c>
      <c r="B23" s="191"/>
      <c r="C23" s="168" t="str">
        <f>Quali!$D$11</f>
        <v>R_Verein 2</v>
      </c>
      <c r="D23" s="140">
        <f>Quali!$F$11</f>
        <v>179</v>
      </c>
      <c r="E23" s="65" t="s">
        <v>36</v>
      </c>
      <c r="F23" s="51"/>
      <c r="G23" s="51"/>
      <c r="H23" s="51"/>
      <c r="I23" s="51"/>
    </row>
    <row r="24" spans="1:9" ht="16.5" customHeight="1">
      <c r="A24" s="142">
        <v>3</v>
      </c>
      <c r="B24" s="190" t="s">
        <v>61</v>
      </c>
      <c r="C24" s="149" t="str">
        <f>Quali!$C$12</f>
        <v>R_Starter 3</v>
      </c>
      <c r="D24" s="141"/>
      <c r="E24" s="51"/>
      <c r="F24" s="51"/>
      <c r="G24" s="51"/>
      <c r="H24" s="51"/>
      <c r="I24" s="51"/>
    </row>
    <row r="25" spans="1:9" ht="16.5" customHeight="1" thickBot="1">
      <c r="A25" s="60"/>
      <c r="B25" s="191"/>
      <c r="C25" s="169" t="str">
        <f>Quali!$D$12</f>
        <v>R_Verein 3</v>
      </c>
      <c r="D25" s="140">
        <f>Quali!$F$12</f>
        <v>177</v>
      </c>
      <c r="E25" s="51" t="s">
        <v>36</v>
      </c>
      <c r="F25" s="51"/>
      <c r="G25" s="51"/>
      <c r="H25" s="196" t="s">
        <v>23</v>
      </c>
      <c r="I25" s="196"/>
    </row>
    <row r="26" spans="1:9" ht="12.75">
      <c r="A26" s="51"/>
      <c r="B26" s="51"/>
      <c r="C26" s="55"/>
      <c r="D26" s="51"/>
      <c r="E26" s="51"/>
      <c r="F26" s="51"/>
      <c r="G26" s="51"/>
      <c r="H26" s="196"/>
      <c r="I26" s="196"/>
    </row>
    <row r="27" spans="1:9" ht="10.5">
      <c r="A27" s="51"/>
      <c r="B27" s="51"/>
      <c r="C27" s="196" t="s">
        <v>6</v>
      </c>
      <c r="D27" s="196"/>
      <c r="E27" s="51"/>
      <c r="F27" s="51"/>
      <c r="G27" s="51"/>
      <c r="H27" s="51"/>
      <c r="I27" s="51"/>
    </row>
    <row r="28" spans="1:9" ht="10.5">
      <c r="A28" s="51"/>
      <c r="B28" s="51"/>
      <c r="C28" s="196"/>
      <c r="D28" s="196"/>
      <c r="E28" s="51"/>
      <c r="F28" s="51"/>
      <c r="G28" s="51"/>
      <c r="H28" s="51"/>
      <c r="I28" s="51"/>
    </row>
    <row r="29" spans="1:9" ht="15.75">
      <c r="A29" s="62"/>
      <c r="B29" s="62"/>
      <c r="C29" s="62"/>
      <c r="D29" s="62"/>
      <c r="E29" s="73"/>
      <c r="F29" s="73"/>
      <c r="G29" s="73" t="s">
        <v>26</v>
      </c>
      <c r="H29" s="113" t="s">
        <v>27</v>
      </c>
      <c r="I29" s="51"/>
    </row>
    <row r="30" spans="1:9" ht="24.75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4.75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24.75" customHeight="1" thickBot="1">
      <c r="A32" s="51"/>
      <c r="B32" s="51"/>
      <c r="C32" s="51"/>
      <c r="D32" s="51"/>
      <c r="F32" s="81" t="s">
        <v>28</v>
      </c>
      <c r="G32" s="193" t="str">
        <f>Select!$B$11</f>
        <v>Bogenklasse Herren</v>
      </c>
      <c r="H32" s="193"/>
      <c r="I32" s="193"/>
    </row>
    <row r="33" spans="1:9" ht="12.75" customHeight="1" thickBo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6.5" customHeight="1" thickBot="1">
      <c r="A34" s="51"/>
      <c r="B34" s="50" t="s">
        <v>20</v>
      </c>
      <c r="C34" s="50" t="s">
        <v>4</v>
      </c>
      <c r="D34" s="50" t="s">
        <v>21</v>
      </c>
      <c r="E34" s="51"/>
      <c r="F34" s="51"/>
      <c r="G34" s="156" t="s">
        <v>62</v>
      </c>
      <c r="H34" s="157">
        <f>IF($I41+$I43&gt;0,IF($I41&gt;$I43,$H41,IF($I43&gt;$I41,$H43,IF(RIGHT($I41,1)="*",$H41,IF(RIGHT($I43,1)="*",$H43,"")))),"")</f>
      </c>
      <c r="I34" s="158">
        <f>IF($I41+$I43&gt;0,IF($H34=$H41,$I41,$I43),"")</f>
      </c>
    </row>
    <row r="35" spans="1:9" ht="16.5" customHeight="1">
      <c r="A35" s="60"/>
      <c r="B35" s="188" t="s">
        <v>79</v>
      </c>
      <c r="C35" s="143" t="str">
        <f>Quali!$C$24</f>
        <v>C_Starter 1</v>
      </c>
      <c r="D35" s="141"/>
      <c r="E35" s="51"/>
      <c r="F35" s="51"/>
      <c r="G35" s="159" t="s">
        <v>63</v>
      </c>
      <c r="H35" s="160">
        <f>IF($I41+$I43&gt;0,IF($H34=$H41,$H43,$H41),"")</f>
      </c>
      <c r="I35" s="161">
        <f>IF($I41+$I43&gt;0,IF($H35=$H41,$I41,$I43),"")</f>
      </c>
    </row>
    <row r="36" spans="1:9" ht="16.5" customHeight="1" thickBot="1">
      <c r="A36" s="56">
        <v>1</v>
      </c>
      <c r="B36" s="189"/>
      <c r="C36" s="144" t="str">
        <f>Quali!$D$24</f>
        <v>C_Verein 1</v>
      </c>
      <c r="D36" s="140">
        <f>Quali!$F$24</f>
        <v>188</v>
      </c>
      <c r="E36" s="51" t="s">
        <v>36</v>
      </c>
      <c r="F36" s="51"/>
      <c r="G36" s="159" t="s">
        <v>64</v>
      </c>
      <c r="H36" s="162">
        <f>IF($I47+$I49&gt;0,IF($I47&gt;$I49,$H47,IF($I49&gt;$I47,$H49,IF(RIGHT($I47,1)="*",$H47,IF(RIGHT($I49,1)="*",$H49,"")))),"")</f>
      </c>
      <c r="I36" s="161">
        <f>IF($I47+$I49&gt;0,IF($H36=$H47,$I47,$I49),"")</f>
      </c>
    </row>
    <row r="37" spans="1:9" ht="16.5" customHeight="1" thickBot="1">
      <c r="A37" s="58">
        <v>4</v>
      </c>
      <c r="B37" s="188" t="s">
        <v>50</v>
      </c>
      <c r="C37" s="145" t="str">
        <f>Quali!$C$27</f>
        <v>C_Starter 4</v>
      </c>
      <c r="D37" s="141"/>
      <c r="E37" s="59"/>
      <c r="F37" s="51"/>
      <c r="G37" s="163" t="s">
        <v>65</v>
      </c>
      <c r="H37" s="164">
        <f>IF($I47+$I49&gt;0,IF($H36=$H47,$H49,$H47),"")</f>
      </c>
      <c r="I37" s="165">
        <f>IF($I47+$I49&gt;0,IF($H37=$H47,$I47,$I49),"")</f>
      </c>
    </row>
    <row r="38" spans="1:9" ht="16.5" customHeight="1" thickBot="1">
      <c r="A38" s="60"/>
      <c r="B38" s="189"/>
      <c r="C38" s="146" t="str">
        <f>Quali!$D$27</f>
        <v>C_Verein 4</v>
      </c>
      <c r="D38" s="140">
        <f>Quali!$F$27</f>
        <v>179</v>
      </c>
      <c r="E38" s="60" t="s">
        <v>36</v>
      </c>
      <c r="F38" s="51"/>
      <c r="G38" s="51"/>
      <c r="H38" s="51"/>
      <c r="I38" s="51"/>
    </row>
    <row r="39" spans="1:9" ht="12.75">
      <c r="A39" s="51"/>
      <c r="B39" s="63"/>
      <c r="C39" s="64"/>
      <c r="D39" s="57"/>
      <c r="E39" s="60"/>
      <c r="F39" s="51"/>
      <c r="G39" s="51"/>
      <c r="H39" s="51"/>
      <c r="I39" s="51"/>
    </row>
    <row r="40" spans="1:9" ht="13.5" thickBot="1">
      <c r="A40" s="51"/>
      <c r="B40" s="63"/>
      <c r="C40" s="61"/>
      <c r="D40" s="57"/>
      <c r="E40" s="60"/>
      <c r="F40" s="51"/>
      <c r="G40" s="50" t="s">
        <v>20</v>
      </c>
      <c r="H40" s="50" t="s">
        <v>4</v>
      </c>
      <c r="I40" s="50" t="s">
        <v>21</v>
      </c>
    </row>
    <row r="41" spans="1:13" ht="16.5" customHeight="1">
      <c r="A41" s="54"/>
      <c r="B41" s="66"/>
      <c r="C41" s="61"/>
      <c r="D41" s="57"/>
      <c r="E41" s="60"/>
      <c r="F41" s="51"/>
      <c r="G41" s="188" t="s">
        <v>58</v>
      </c>
      <c r="H41" s="143">
        <f>IF(M41=C35,M41,M43)</f>
      </c>
      <c r="I41" s="194"/>
      <c r="M41" s="176">
        <f>IF($D35&gt;$D37,$C35,IF($D37&gt;$D35,$C37,IF(RIGHT($D35,1)="*",$C35,IF(RIGHT($D37,1)="*",$C37,""))))</f>
      </c>
    </row>
    <row r="42" spans="1:13" ht="16.5" customHeight="1" thickBot="1">
      <c r="A42" s="54"/>
      <c r="B42" s="66"/>
      <c r="C42" s="67"/>
      <c r="D42" s="74"/>
      <c r="E42" s="68" t="s">
        <v>23</v>
      </c>
      <c r="F42" s="154"/>
      <c r="G42" s="189"/>
      <c r="H42" s="166">
        <f>IF(M41=C35,M41,M44)</f>
      </c>
      <c r="I42" s="195"/>
      <c r="M42" s="180">
        <f>IF($D35&gt;$D37,$C36,IF($D37&gt;$D35,$C38,IF(RIGHT($D35,1)="*",$C36,IF(RIGHT($D37,1)="*",$C38,""))))</f>
      </c>
    </row>
    <row r="43" spans="1:13" ht="16.5" customHeight="1">
      <c r="A43" s="51"/>
      <c r="B43" s="63"/>
      <c r="C43" s="67"/>
      <c r="D43" s="74"/>
      <c r="E43" s="69" t="s">
        <v>24</v>
      </c>
      <c r="F43" s="155"/>
      <c r="G43" s="188" t="s">
        <v>59</v>
      </c>
      <c r="H43" s="145">
        <f>IF(M41=C35,M43,M41)</f>
      </c>
      <c r="I43" s="194"/>
      <c r="M43" s="178">
        <f>IF($D53&gt;$D55,$C53,IF($D55&gt;$D53,$C55,IF(RIGHT($D53,1)="*",$C53,IF(RIGHT($D55,1)="*",$C55,""))))</f>
      </c>
    </row>
    <row r="44" spans="1:13" ht="16.5" customHeight="1" thickBot="1">
      <c r="A44" s="51"/>
      <c r="B44" s="63"/>
      <c r="C44" s="61"/>
      <c r="D44" s="57"/>
      <c r="E44" s="60"/>
      <c r="F44" s="51"/>
      <c r="G44" s="189"/>
      <c r="H44" s="167">
        <f>IF(M41=C35,M43,M42)</f>
      </c>
      <c r="I44" s="195"/>
      <c r="M44" s="181">
        <f>IF($D53&gt;$D55,$C54,IF($D55&gt;$D53,$C56,IF(RIGHT($D53,1)="*",$C54,IF(RIGHT($D55,1)="*",$C56,""))))</f>
      </c>
    </row>
    <row r="45" spans="1:9" ht="12.75">
      <c r="A45" s="51"/>
      <c r="B45" s="63"/>
      <c r="C45" s="61"/>
      <c r="D45" s="57"/>
      <c r="E45" s="60"/>
      <c r="F45" s="51"/>
      <c r="G45" s="51"/>
      <c r="H45" s="55"/>
      <c r="I45" s="57"/>
    </row>
    <row r="46" spans="1:9" ht="13.5" thickBot="1">
      <c r="A46" s="51"/>
      <c r="B46" s="63"/>
      <c r="C46" s="61"/>
      <c r="D46" s="57"/>
      <c r="E46" s="60"/>
      <c r="F46" s="51"/>
      <c r="G46" s="51"/>
      <c r="H46" s="55"/>
      <c r="I46" s="57"/>
    </row>
    <row r="47" spans="1:13" ht="16.5" customHeight="1">
      <c r="A47" s="51"/>
      <c r="B47" s="63"/>
      <c r="C47" s="61"/>
      <c r="D47" s="57"/>
      <c r="E47" s="60"/>
      <c r="F47" s="51"/>
      <c r="G47" s="188" t="s">
        <v>60</v>
      </c>
      <c r="H47" s="143">
        <f>IF(M47=C35,M47,M49)</f>
      </c>
      <c r="I47" s="194"/>
      <c r="M47" s="176">
        <f>IF($D35&lt;$D37,$C35,IF($D37&lt;$D35,$C37,IF(RIGHT($D35,1)="*",$C37,IF(RIGHT($D37,1)="*",$C35,""))))</f>
      </c>
    </row>
    <row r="48" spans="1:13" ht="16.5" customHeight="1" thickBot="1">
      <c r="A48" s="51"/>
      <c r="B48" s="63"/>
      <c r="C48" s="61"/>
      <c r="E48" s="68" t="s">
        <v>23</v>
      </c>
      <c r="F48" s="154"/>
      <c r="G48" s="189"/>
      <c r="H48" s="166">
        <f>IF(M47=C35,M47,M50)</f>
      </c>
      <c r="I48" s="195"/>
      <c r="M48" s="180">
        <f>IF($D35&lt;$D37,$C36,IF($D37&lt;$D35,$C38,IF(RIGHT($D35,1)="*",$C35,IF(RIGHT($D37,1)="*",$C37,""))))</f>
      </c>
    </row>
    <row r="49" spans="1:13" ht="16.5" customHeight="1">
      <c r="A49" s="54"/>
      <c r="B49" s="66"/>
      <c r="C49" s="61"/>
      <c r="D49" s="74"/>
      <c r="E49" s="70" t="s">
        <v>25</v>
      </c>
      <c r="F49" s="155"/>
      <c r="G49" s="188" t="s">
        <v>61</v>
      </c>
      <c r="H49" s="145">
        <f>IF(M47=C35,M49,M47)</f>
      </c>
      <c r="I49" s="194"/>
      <c r="M49" s="178">
        <f>IF($D53&lt;$D55,$C53,IF($D55&lt;$D53,$C55,IF(RIGHT($D53,1)="*",$C55,IF(RIGHT($D55,1)="*",$C53,""))))</f>
      </c>
    </row>
    <row r="50" spans="1:13" ht="16.5" customHeight="1" thickBot="1">
      <c r="A50" s="54"/>
      <c r="B50" s="66"/>
      <c r="C50" s="61"/>
      <c r="D50" s="57"/>
      <c r="E50" s="60"/>
      <c r="F50" s="51"/>
      <c r="G50" s="189"/>
      <c r="H50" s="167">
        <f>IF(M47=C35,M49,M48)</f>
      </c>
      <c r="I50" s="195"/>
      <c r="M50" s="181">
        <f>IF($D53&lt;$D55,$C54,IF($D55&lt;$D53,$C56,IF(RIGHT($D53,1)="*",$C56,IF(RIGHT($D55,1)="*",$C54,""))))</f>
      </c>
    </row>
    <row r="51" spans="1:9" ht="12.75">
      <c r="A51" s="51"/>
      <c r="B51" s="63"/>
      <c r="C51" s="61"/>
      <c r="D51" s="57"/>
      <c r="E51" s="60"/>
      <c r="F51" s="51"/>
      <c r="G51" s="51"/>
      <c r="H51" s="55"/>
      <c r="I51" s="71"/>
    </row>
    <row r="52" spans="1:9" ht="13.5" thickBot="1">
      <c r="A52" s="51"/>
      <c r="B52" s="63"/>
      <c r="C52" s="55"/>
      <c r="D52" s="57"/>
      <c r="E52" s="60"/>
      <c r="F52" s="51"/>
      <c r="G52" s="51"/>
      <c r="H52" s="51"/>
      <c r="I52" s="51"/>
    </row>
    <row r="53" spans="1:9" ht="16.5" customHeight="1">
      <c r="A53" s="60"/>
      <c r="B53" s="190" t="s">
        <v>80</v>
      </c>
      <c r="C53" s="147" t="str">
        <f>Quali!$C$25</f>
        <v>C_Starter 2</v>
      </c>
      <c r="D53" s="141"/>
      <c r="E53" s="60"/>
      <c r="F53" s="51"/>
      <c r="G53" s="51"/>
      <c r="H53" s="51"/>
      <c r="I53" s="51"/>
    </row>
    <row r="54" spans="1:9" ht="16.5" customHeight="1" thickBot="1">
      <c r="A54" s="56">
        <v>2</v>
      </c>
      <c r="B54" s="191"/>
      <c r="C54" s="148" t="str">
        <f>Quali!$D$25</f>
        <v>C_Verein 2</v>
      </c>
      <c r="D54" s="140">
        <f>Quali!$F$25</f>
        <v>185</v>
      </c>
      <c r="E54" s="65" t="s">
        <v>36</v>
      </c>
      <c r="F54" s="51"/>
      <c r="G54" s="51"/>
      <c r="H54" s="51"/>
      <c r="I54" s="51"/>
    </row>
    <row r="55" spans="1:9" ht="16.5" customHeight="1">
      <c r="A55" s="58">
        <v>3</v>
      </c>
      <c r="B55" s="190" t="s">
        <v>81</v>
      </c>
      <c r="C55" s="149" t="str">
        <f>Quali!$C$26</f>
        <v>C_Starter 3</v>
      </c>
      <c r="D55" s="141"/>
      <c r="E55" s="51"/>
      <c r="F55" s="51"/>
      <c r="G55" s="51"/>
      <c r="H55" s="51"/>
      <c r="I55" s="51"/>
    </row>
    <row r="56" spans="1:9" ht="16.5" customHeight="1" thickBot="1">
      <c r="A56" s="60"/>
      <c r="B56" s="191"/>
      <c r="C56" s="150" t="str">
        <f>Quali!$D$26</f>
        <v>C_Verein 3</v>
      </c>
      <c r="D56" s="140">
        <f>Quali!$F$26</f>
        <v>184</v>
      </c>
      <c r="E56" s="51" t="s">
        <v>36</v>
      </c>
      <c r="F56" s="51"/>
      <c r="G56" s="51"/>
      <c r="H56" s="196" t="s">
        <v>23</v>
      </c>
      <c r="I56" s="196"/>
    </row>
    <row r="57" spans="1:9" ht="12.75" customHeight="1">
      <c r="A57" s="51"/>
      <c r="B57" s="51"/>
      <c r="C57" s="55"/>
      <c r="D57" s="51"/>
      <c r="E57" s="51"/>
      <c r="F57" s="51"/>
      <c r="G57" s="51"/>
      <c r="H57" s="196"/>
      <c r="I57" s="196"/>
    </row>
    <row r="58" spans="1:9" ht="12.75" customHeight="1">
      <c r="A58" s="51"/>
      <c r="B58" s="51"/>
      <c r="C58" s="196" t="s">
        <v>6</v>
      </c>
      <c r="D58" s="196"/>
      <c r="E58" s="51"/>
      <c r="F58" s="51"/>
      <c r="G58" s="51"/>
      <c r="H58" s="51"/>
      <c r="I58" s="51"/>
    </row>
    <row r="59" spans="1:9" ht="12.75" customHeight="1">
      <c r="A59" s="51"/>
      <c r="B59" s="51"/>
      <c r="C59" s="196"/>
      <c r="D59" s="196"/>
      <c r="E59" s="51"/>
      <c r="F59" s="51"/>
      <c r="G59" s="51"/>
      <c r="H59" s="51"/>
      <c r="I59" s="51"/>
    </row>
    <row r="60" spans="1:9" ht="15.75">
      <c r="A60" s="62"/>
      <c r="B60" s="62"/>
      <c r="C60" s="62"/>
      <c r="D60" s="62"/>
      <c r="E60" s="73"/>
      <c r="F60" s="73"/>
      <c r="G60" s="73" t="s">
        <v>26</v>
      </c>
      <c r="H60" s="113" t="s">
        <v>27</v>
      </c>
      <c r="I60" s="51"/>
    </row>
    <row r="61" spans="1:9" ht="12.75">
      <c r="A61" s="72"/>
      <c r="B61" s="75"/>
      <c r="C61" s="75"/>
      <c r="D61" s="75"/>
      <c r="E61" s="72"/>
      <c r="F61" s="72"/>
      <c r="G61" s="75"/>
      <c r="H61" s="75"/>
      <c r="I61" s="75"/>
    </row>
    <row r="62" spans="1:9" ht="12.75">
      <c r="A62" s="72"/>
      <c r="B62" s="75"/>
      <c r="C62" s="75"/>
      <c r="D62" s="75"/>
      <c r="E62" s="72"/>
      <c r="F62" s="72"/>
      <c r="G62" s="75"/>
      <c r="H62" s="75"/>
      <c r="I62" s="75"/>
    </row>
    <row r="63" spans="1:9" ht="12.75">
      <c r="A63" s="72"/>
      <c r="B63" s="75"/>
      <c r="C63" s="75"/>
      <c r="D63" s="75"/>
      <c r="E63" s="72"/>
      <c r="F63" s="72"/>
      <c r="G63" s="75"/>
      <c r="H63" s="75"/>
      <c r="I63" s="75"/>
    </row>
    <row r="64" spans="1:9" ht="12.75">
      <c r="A64" s="72"/>
      <c r="B64" s="75"/>
      <c r="C64" s="75"/>
      <c r="D64" s="75"/>
      <c r="E64" s="72"/>
      <c r="F64" s="72"/>
      <c r="G64" s="75"/>
      <c r="H64" s="75"/>
      <c r="I64" s="75"/>
    </row>
    <row r="65" spans="1:9" ht="12.75">
      <c r="A65" s="72"/>
      <c r="B65" s="75"/>
      <c r="C65" s="75"/>
      <c r="D65" s="75"/>
      <c r="E65" s="72"/>
      <c r="F65" s="72"/>
      <c r="G65" s="75"/>
      <c r="H65" s="75"/>
      <c r="I65" s="75"/>
    </row>
    <row r="66" spans="1:9" ht="12.75">
      <c r="A66" s="72"/>
      <c r="B66" s="75"/>
      <c r="C66" s="75"/>
      <c r="D66" s="75"/>
      <c r="E66" s="72"/>
      <c r="F66" s="72"/>
      <c r="G66" s="75"/>
      <c r="H66" s="75"/>
      <c r="I66" s="75"/>
    </row>
    <row r="67" spans="1:9" ht="12.75">
      <c r="A67" s="72"/>
      <c r="B67" s="75"/>
      <c r="C67" s="75"/>
      <c r="D67" s="75"/>
      <c r="E67" s="72"/>
      <c r="F67" s="72"/>
      <c r="G67" s="75"/>
      <c r="H67" s="75"/>
      <c r="I67" s="75"/>
    </row>
    <row r="68" spans="1:9" ht="12.75">
      <c r="A68" s="72"/>
      <c r="B68" s="75"/>
      <c r="C68" s="75"/>
      <c r="D68" s="75"/>
      <c r="E68" s="72"/>
      <c r="F68" s="72"/>
      <c r="G68" s="75"/>
      <c r="H68" s="75"/>
      <c r="I68" s="75"/>
    </row>
    <row r="69" spans="1:9" ht="12.75">
      <c r="A69" s="72"/>
      <c r="B69" s="75"/>
      <c r="C69" s="75"/>
      <c r="D69" s="75"/>
      <c r="E69" s="72"/>
      <c r="F69" s="72"/>
      <c r="G69" s="75"/>
      <c r="H69" s="75"/>
      <c r="I69" s="75"/>
    </row>
    <row r="70" spans="1:9" ht="12.75">
      <c r="A70" s="72"/>
      <c r="B70" s="75"/>
      <c r="C70" s="75"/>
      <c r="D70" s="75"/>
      <c r="E70" s="72"/>
      <c r="F70" s="72"/>
      <c r="G70" s="75"/>
      <c r="H70" s="75"/>
      <c r="I70" s="75"/>
    </row>
    <row r="71" spans="1:9" ht="12.75">
      <c r="A71" s="72"/>
      <c r="B71" s="75"/>
      <c r="C71" s="75"/>
      <c r="D71" s="75"/>
      <c r="E71" s="72"/>
      <c r="F71" s="72"/>
      <c r="G71" s="75"/>
      <c r="H71" s="75"/>
      <c r="I71" s="75"/>
    </row>
    <row r="72" spans="1:9" ht="12.75">
      <c r="A72" s="72"/>
      <c r="B72" s="75"/>
      <c r="C72" s="75"/>
      <c r="D72" s="75"/>
      <c r="E72" s="72"/>
      <c r="F72" s="72"/>
      <c r="G72" s="75"/>
      <c r="H72" s="75"/>
      <c r="I72" s="75"/>
    </row>
    <row r="73" spans="1:9" ht="12.75">
      <c r="A73" s="72"/>
      <c r="B73" s="75"/>
      <c r="C73" s="75"/>
      <c r="D73" s="75"/>
      <c r="E73" s="72"/>
      <c r="F73" s="72"/>
      <c r="G73" s="75"/>
      <c r="H73" s="75"/>
      <c r="I73" s="75"/>
    </row>
    <row r="74" spans="1:9" ht="12.75">
      <c r="A74" s="72"/>
      <c r="B74" s="75"/>
      <c r="C74" s="75"/>
      <c r="D74" s="75"/>
      <c r="E74" s="72"/>
      <c r="F74" s="72"/>
      <c r="G74" s="75"/>
      <c r="H74" s="75"/>
      <c r="I74" s="75"/>
    </row>
    <row r="75" spans="1:9" ht="12.75">
      <c r="A75" s="72"/>
      <c r="B75" s="75"/>
      <c r="C75" s="75"/>
      <c r="D75" s="75"/>
      <c r="E75" s="72"/>
      <c r="F75" s="72"/>
      <c r="G75" s="75"/>
      <c r="H75" s="75"/>
      <c r="I75" s="75"/>
    </row>
    <row r="76" spans="1:9" ht="12.75">
      <c r="A76" s="72"/>
      <c r="B76" s="75"/>
      <c r="C76" s="75"/>
      <c r="D76" s="75"/>
      <c r="E76" s="72"/>
      <c r="F76" s="72"/>
      <c r="G76" s="75"/>
      <c r="H76" s="75"/>
      <c r="I76" s="75"/>
    </row>
    <row r="77" spans="1:9" ht="12.75">
      <c r="A77" s="72"/>
      <c r="B77" s="75"/>
      <c r="C77" s="75"/>
      <c r="D77" s="75"/>
      <c r="E77" s="72"/>
      <c r="F77" s="72"/>
      <c r="G77" s="75"/>
      <c r="H77" s="75"/>
      <c r="I77" s="75"/>
    </row>
    <row r="78" spans="1:9" ht="12.75">
      <c r="A78" s="72"/>
      <c r="B78" s="75"/>
      <c r="C78" s="75"/>
      <c r="D78" s="75"/>
      <c r="E78" s="72"/>
      <c r="F78" s="72"/>
      <c r="G78" s="75"/>
      <c r="H78" s="75"/>
      <c r="I78" s="75"/>
    </row>
    <row r="79" spans="1:9" ht="12.75">
      <c r="A79" s="72"/>
      <c r="B79" s="75"/>
      <c r="C79" s="75"/>
      <c r="D79" s="75"/>
      <c r="E79" s="72"/>
      <c r="F79" s="72"/>
      <c r="G79" s="75"/>
      <c r="H79" s="75"/>
      <c r="I79" s="75"/>
    </row>
    <row r="80" spans="1:9" ht="12.75">
      <c r="A80" s="72"/>
      <c r="B80" s="75"/>
      <c r="C80" s="75"/>
      <c r="D80" s="75"/>
      <c r="E80" s="72"/>
      <c r="F80" s="72"/>
      <c r="G80" s="75"/>
      <c r="H80" s="75"/>
      <c r="I80" s="75"/>
    </row>
    <row r="81" spans="1:9" ht="12.75">
      <c r="A81" s="72"/>
      <c r="B81" s="75"/>
      <c r="C81" s="75"/>
      <c r="D81" s="75"/>
      <c r="E81" s="72"/>
      <c r="F81" s="72"/>
      <c r="G81" s="75"/>
      <c r="H81" s="75"/>
      <c r="I81" s="75"/>
    </row>
    <row r="82" spans="1:9" ht="12.75">
      <c r="A82" s="72"/>
      <c r="B82" s="75"/>
      <c r="C82" s="75"/>
      <c r="D82" s="75"/>
      <c r="E82" s="72"/>
      <c r="F82" s="72"/>
      <c r="G82" s="75"/>
      <c r="H82" s="75"/>
      <c r="I82" s="75"/>
    </row>
  </sheetData>
  <sheetProtection sheet="1" objects="1"/>
  <mergeCells count="30">
    <mergeCell ref="I47:I48"/>
    <mergeCell ref="I49:I50"/>
    <mergeCell ref="G41:G42"/>
    <mergeCell ref="G43:G44"/>
    <mergeCell ref="G12:G13"/>
    <mergeCell ref="G16:G17"/>
    <mergeCell ref="G18:G19"/>
    <mergeCell ref="G10:G11"/>
    <mergeCell ref="H56:I57"/>
    <mergeCell ref="C58:D59"/>
    <mergeCell ref="H25:I26"/>
    <mergeCell ref="C27:D28"/>
    <mergeCell ref="I41:I42"/>
    <mergeCell ref="I43:I44"/>
    <mergeCell ref="B4:B5"/>
    <mergeCell ref="B6:B7"/>
    <mergeCell ref="B22:B23"/>
    <mergeCell ref="B24:B25"/>
    <mergeCell ref="G1:I1"/>
    <mergeCell ref="G32:I32"/>
    <mergeCell ref="I10:I11"/>
    <mergeCell ref="I12:I13"/>
    <mergeCell ref="I16:I17"/>
    <mergeCell ref="I18:I19"/>
    <mergeCell ref="G47:G48"/>
    <mergeCell ref="G49:G50"/>
    <mergeCell ref="B35:B36"/>
    <mergeCell ref="B37:B38"/>
    <mergeCell ref="B53:B54"/>
    <mergeCell ref="B55:B56"/>
  </mergeCells>
  <printOptions horizontalCentered="1" verticalCentered="1"/>
  <pageMargins left="0.3937007874015748" right="0.3937007874015748" top="0.3937007874015748" bottom="0.1968503937007874" header="0.5118110236220472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PageLayoutView="0" workbookViewId="0" topLeftCell="A1">
      <selection activeCell="R27" sqref="R27"/>
    </sheetView>
  </sheetViews>
  <sheetFormatPr defaultColWidth="11.421875" defaultRowHeight="12.75"/>
  <cols>
    <col min="1" max="1" width="5.28125" style="0" customWidth="1"/>
    <col min="2" max="5" width="6.7109375" style="0" customWidth="1"/>
    <col min="6" max="6" width="1.7109375" style="0" customWidth="1"/>
    <col min="7" max="7" width="5.28125" style="0" customWidth="1"/>
    <col min="8" max="12" width="3.7109375" style="0" customWidth="1"/>
    <col min="13" max="13" width="4.7109375" style="0" customWidth="1"/>
    <col min="14" max="14" width="2.7109375" style="0" customWidth="1"/>
    <col min="15" max="15" width="3.7109375" style="0" customWidth="1"/>
    <col min="16" max="17" width="1.7109375" style="0" customWidth="1"/>
    <col min="18" max="18" width="5.28125" style="0" customWidth="1"/>
    <col min="19" max="22" width="6.7109375" style="0" customWidth="1"/>
    <col min="23" max="23" width="1.7109375" style="0" customWidth="1"/>
    <col min="24" max="24" width="5.28125" style="0" customWidth="1"/>
    <col min="25" max="29" width="3.7109375" style="0" customWidth="1"/>
    <col min="30" max="30" width="4.7109375" style="0" customWidth="1"/>
    <col min="31" max="31" width="2.7109375" style="0" customWidth="1"/>
    <col min="32" max="32" width="3.7109375" style="0" customWidth="1"/>
    <col min="33" max="33" width="2.7109375" style="0" customWidth="1"/>
  </cols>
  <sheetData>
    <row r="1" spans="16:33" ht="7.5" customHeight="1" thickBot="1">
      <c r="P1" s="101"/>
      <c r="Q1" s="102"/>
      <c r="AG1" s="1"/>
    </row>
    <row r="2" spans="1:33" ht="18" customHeight="1" thickBot="1">
      <c r="A2" s="34"/>
      <c r="B2" s="34"/>
      <c r="C2" s="34"/>
      <c r="D2" s="34"/>
      <c r="E2" s="35"/>
      <c r="F2" s="1"/>
      <c r="G2" s="197" t="s">
        <v>6</v>
      </c>
      <c r="H2" s="198"/>
      <c r="I2" s="198"/>
      <c r="J2" s="198"/>
      <c r="K2" s="198"/>
      <c r="L2" s="198"/>
      <c r="M2" s="198"/>
      <c r="N2" s="198"/>
      <c r="O2" s="199"/>
      <c r="P2" s="101"/>
      <c r="Q2" s="102"/>
      <c r="R2" s="34"/>
      <c r="S2" s="34"/>
      <c r="T2" s="34"/>
      <c r="U2" s="34"/>
      <c r="V2" s="35"/>
      <c r="W2" s="1"/>
      <c r="X2" s="197" t="s">
        <v>6</v>
      </c>
      <c r="Y2" s="198"/>
      <c r="Z2" s="198"/>
      <c r="AA2" s="198"/>
      <c r="AB2" s="198"/>
      <c r="AC2" s="198"/>
      <c r="AD2" s="198"/>
      <c r="AE2" s="198"/>
      <c r="AF2" s="199"/>
      <c r="AG2" s="1"/>
    </row>
    <row r="3" spans="1:33" ht="12.75">
      <c r="A3" s="36"/>
      <c r="B3" s="5"/>
      <c r="C3" s="5"/>
      <c r="D3" s="5"/>
      <c r="E3" s="5"/>
      <c r="F3" s="1"/>
      <c r="G3" s="82" t="s">
        <v>29</v>
      </c>
      <c r="H3" s="2">
        <v>11</v>
      </c>
      <c r="I3" s="2">
        <v>10</v>
      </c>
      <c r="J3" s="2">
        <v>8</v>
      </c>
      <c r="K3" s="2">
        <v>5</v>
      </c>
      <c r="L3" s="2" t="s">
        <v>31</v>
      </c>
      <c r="M3" s="3" t="s">
        <v>30</v>
      </c>
      <c r="N3" s="200" t="s">
        <v>11</v>
      </c>
      <c r="O3" s="201"/>
      <c r="P3" s="101"/>
      <c r="Q3" s="102"/>
      <c r="R3" s="36"/>
      <c r="S3" s="5"/>
      <c r="T3" s="5"/>
      <c r="U3" s="5"/>
      <c r="V3" s="5"/>
      <c r="W3" s="1"/>
      <c r="X3" s="82" t="s">
        <v>29</v>
      </c>
      <c r="Y3" s="2">
        <v>11</v>
      </c>
      <c r="Z3" s="2">
        <v>10</v>
      </c>
      <c r="AA3" s="2">
        <v>8</v>
      </c>
      <c r="AB3" s="2">
        <v>5</v>
      </c>
      <c r="AC3" s="2" t="s">
        <v>31</v>
      </c>
      <c r="AD3" s="3" t="s">
        <v>30</v>
      </c>
      <c r="AE3" s="200" t="s">
        <v>11</v>
      </c>
      <c r="AF3" s="201"/>
      <c r="AG3" s="1"/>
    </row>
    <row r="4" spans="1:33" s="13" customFormat="1" ht="19.5" customHeight="1">
      <c r="A4" s="78" t="str">
        <f>Select!$B$4</f>
        <v>Demoturnier</v>
      </c>
      <c r="B4" s="48"/>
      <c r="C4" s="48"/>
      <c r="D4" s="48"/>
      <c r="E4" s="48"/>
      <c r="F4" s="10"/>
      <c r="G4" s="95">
        <v>1</v>
      </c>
      <c r="H4" s="99">
        <v>11</v>
      </c>
      <c r="I4" s="100">
        <v>10</v>
      </c>
      <c r="J4" s="100">
        <v>8</v>
      </c>
      <c r="K4" s="100">
        <v>5</v>
      </c>
      <c r="L4" s="99" t="s">
        <v>31</v>
      </c>
      <c r="M4" s="8"/>
      <c r="N4" s="9"/>
      <c r="O4" s="18"/>
      <c r="P4" s="103"/>
      <c r="Q4" s="104"/>
      <c r="R4" s="78" t="str">
        <f>Select!$B$4</f>
        <v>Demoturnier</v>
      </c>
      <c r="S4" s="48"/>
      <c r="T4" s="48"/>
      <c r="U4" s="48"/>
      <c r="V4" s="48"/>
      <c r="W4" s="10"/>
      <c r="X4" s="95">
        <v>1</v>
      </c>
      <c r="Y4" s="99">
        <v>11</v>
      </c>
      <c r="Z4" s="100">
        <v>10</v>
      </c>
      <c r="AA4" s="100">
        <v>8</v>
      </c>
      <c r="AB4" s="100">
        <v>5</v>
      </c>
      <c r="AC4" s="99" t="s">
        <v>31</v>
      </c>
      <c r="AD4" s="8"/>
      <c r="AE4" s="9"/>
      <c r="AF4" s="18"/>
      <c r="AG4" s="10"/>
    </row>
    <row r="5" spans="1:33" s="13" customFormat="1" ht="19.5" customHeight="1">
      <c r="A5" s="77" t="s">
        <v>2</v>
      </c>
      <c r="B5" s="10"/>
      <c r="C5" s="10"/>
      <c r="D5" s="10"/>
      <c r="E5" s="10"/>
      <c r="F5" s="10"/>
      <c r="G5" s="95">
        <v>2</v>
      </c>
      <c r="H5" s="99">
        <v>11</v>
      </c>
      <c r="I5" s="100">
        <v>10</v>
      </c>
      <c r="J5" s="100">
        <v>8</v>
      </c>
      <c r="K5" s="100">
        <v>5</v>
      </c>
      <c r="L5" s="99" t="s">
        <v>31</v>
      </c>
      <c r="M5" s="8"/>
      <c r="N5" s="9"/>
      <c r="O5" s="18"/>
      <c r="P5" s="103"/>
      <c r="Q5" s="104"/>
      <c r="R5" s="77" t="s">
        <v>2</v>
      </c>
      <c r="S5" s="10"/>
      <c r="T5" s="10"/>
      <c r="U5" s="10"/>
      <c r="V5" s="10"/>
      <c r="W5" s="10"/>
      <c r="X5" s="95">
        <v>2</v>
      </c>
      <c r="Y5" s="99">
        <v>11</v>
      </c>
      <c r="Z5" s="100">
        <v>10</v>
      </c>
      <c r="AA5" s="100">
        <v>8</v>
      </c>
      <c r="AB5" s="100">
        <v>5</v>
      </c>
      <c r="AC5" s="99" t="s">
        <v>31</v>
      </c>
      <c r="AD5" s="8"/>
      <c r="AE5" s="9"/>
      <c r="AF5" s="18"/>
      <c r="AG5" s="10"/>
    </row>
    <row r="6" spans="1:33" s="13" customFormat="1" ht="19.5" customHeight="1" thickBot="1">
      <c r="A6" s="119" t="str">
        <f>Select!$B$5</f>
        <v>1. Jänner 2012</v>
      </c>
      <c r="B6" s="48"/>
      <c r="C6" s="48"/>
      <c r="D6" s="48"/>
      <c r="E6" s="48"/>
      <c r="F6" s="10"/>
      <c r="G6" s="95">
        <v>3</v>
      </c>
      <c r="H6" s="99">
        <v>11</v>
      </c>
      <c r="I6" s="100">
        <v>10</v>
      </c>
      <c r="J6" s="100">
        <v>8</v>
      </c>
      <c r="K6" s="100">
        <v>5</v>
      </c>
      <c r="L6" s="99" t="s">
        <v>31</v>
      </c>
      <c r="M6" s="8"/>
      <c r="N6" s="83"/>
      <c r="O6" s="24"/>
      <c r="P6" s="103"/>
      <c r="Q6" s="104"/>
      <c r="R6" s="119" t="str">
        <f>Select!$B$5</f>
        <v>1. Jänner 2012</v>
      </c>
      <c r="S6" s="48"/>
      <c r="T6" s="48"/>
      <c r="U6" s="48"/>
      <c r="V6" s="48"/>
      <c r="W6" s="10"/>
      <c r="X6" s="95">
        <v>3</v>
      </c>
      <c r="Y6" s="99">
        <v>11</v>
      </c>
      <c r="Z6" s="100">
        <v>10</v>
      </c>
      <c r="AA6" s="100">
        <v>8</v>
      </c>
      <c r="AB6" s="100">
        <v>5</v>
      </c>
      <c r="AC6" s="99" t="s">
        <v>31</v>
      </c>
      <c r="AD6" s="8"/>
      <c r="AE6" s="83"/>
      <c r="AF6" s="24"/>
      <c r="AG6" s="10"/>
    </row>
    <row r="7" spans="1:33" s="13" customFormat="1" ht="19.5" customHeight="1" thickBot="1">
      <c r="A7" s="77" t="s">
        <v>3</v>
      </c>
      <c r="C7" s="10"/>
      <c r="D7" s="10"/>
      <c r="E7" s="10"/>
      <c r="F7" s="10"/>
      <c r="G7" s="95">
        <v>4</v>
      </c>
      <c r="H7" s="99">
        <v>11</v>
      </c>
      <c r="I7" s="100">
        <v>10</v>
      </c>
      <c r="J7" s="100">
        <v>8</v>
      </c>
      <c r="K7" s="100">
        <v>5</v>
      </c>
      <c r="L7" s="99" t="s">
        <v>31</v>
      </c>
      <c r="M7" s="9"/>
      <c r="N7" s="40"/>
      <c r="O7" s="39"/>
      <c r="P7" s="103"/>
      <c r="Q7" s="104"/>
      <c r="R7" s="77" t="s">
        <v>3</v>
      </c>
      <c r="T7" s="10"/>
      <c r="U7" s="10"/>
      <c r="V7" s="10"/>
      <c r="W7" s="10"/>
      <c r="X7" s="95">
        <v>4</v>
      </c>
      <c r="Y7" s="99">
        <v>11</v>
      </c>
      <c r="Z7" s="100">
        <v>10</v>
      </c>
      <c r="AA7" s="100">
        <v>8</v>
      </c>
      <c r="AB7" s="100">
        <v>5</v>
      </c>
      <c r="AC7" s="99" t="s">
        <v>31</v>
      </c>
      <c r="AD7" s="9"/>
      <c r="AE7" s="40"/>
      <c r="AF7" s="39"/>
      <c r="AG7" s="10"/>
    </row>
    <row r="8" spans="1:33" s="17" customFormat="1" ht="9.75" customHeight="1">
      <c r="A8" s="15"/>
      <c r="B8" s="15"/>
      <c r="C8" s="15"/>
      <c r="D8" s="15"/>
      <c r="E8" s="15"/>
      <c r="F8" s="15"/>
      <c r="G8" s="41" t="s">
        <v>0</v>
      </c>
      <c r="H8" s="42"/>
      <c r="I8" s="15"/>
      <c r="J8" s="15"/>
      <c r="K8" s="15"/>
      <c r="L8" s="15"/>
      <c r="M8" s="15"/>
      <c r="N8" s="15"/>
      <c r="O8" s="16"/>
      <c r="P8" s="105"/>
      <c r="Q8" s="106"/>
      <c r="R8" s="15"/>
      <c r="S8" s="15"/>
      <c r="T8" s="15"/>
      <c r="U8" s="15"/>
      <c r="V8" s="15"/>
      <c r="W8" s="15"/>
      <c r="X8" s="41" t="s">
        <v>0</v>
      </c>
      <c r="Y8" s="42"/>
      <c r="Z8" s="15"/>
      <c r="AA8" s="15"/>
      <c r="AB8" s="15"/>
      <c r="AC8" s="15"/>
      <c r="AD8" s="15"/>
      <c r="AE8" s="15"/>
      <c r="AF8" s="16"/>
      <c r="AG8" s="15"/>
    </row>
    <row r="9" spans="1:33" ht="19.5" customHeight="1" thickBot="1">
      <c r="A9" s="85" t="str">
        <f>Quali!$C$10</f>
        <v>R_Starter 1</v>
      </c>
      <c r="B9" s="1"/>
      <c r="C9" s="1"/>
      <c r="D9" s="1"/>
      <c r="E9" s="1"/>
      <c r="F9" s="1"/>
      <c r="G9" s="96" t="s">
        <v>1</v>
      </c>
      <c r="H9" s="99">
        <v>11</v>
      </c>
      <c r="I9" s="100">
        <v>10</v>
      </c>
      <c r="J9" s="100">
        <v>8</v>
      </c>
      <c r="K9" s="100">
        <v>5</v>
      </c>
      <c r="L9" s="99" t="s">
        <v>31</v>
      </c>
      <c r="N9" s="37"/>
      <c r="O9" s="23"/>
      <c r="P9" s="101"/>
      <c r="Q9" s="102"/>
      <c r="R9" s="85" t="str">
        <f>Quali!$C$11</f>
        <v>R_Starter 2</v>
      </c>
      <c r="S9" s="1"/>
      <c r="T9" s="1"/>
      <c r="U9" s="1"/>
      <c r="V9" s="1"/>
      <c r="W9" s="1"/>
      <c r="X9" s="96" t="s">
        <v>1</v>
      </c>
      <c r="Y9" s="99">
        <v>11</v>
      </c>
      <c r="Z9" s="100">
        <v>10</v>
      </c>
      <c r="AA9" s="100">
        <v>8</v>
      </c>
      <c r="AB9" s="100">
        <v>5</v>
      </c>
      <c r="AC9" s="99" t="s">
        <v>31</v>
      </c>
      <c r="AE9" s="37"/>
      <c r="AF9" s="23"/>
      <c r="AG9" s="1"/>
    </row>
    <row r="10" spans="1:33" ht="16.5" customHeight="1" thickBot="1">
      <c r="A10" s="84" t="s">
        <v>4</v>
      </c>
      <c r="B10" s="86"/>
      <c r="C10" s="86"/>
      <c r="D10" s="86"/>
      <c r="E10" s="86"/>
      <c r="F10" s="1"/>
      <c r="G10" s="25"/>
      <c r="H10" s="1"/>
      <c r="I10" s="1"/>
      <c r="J10" s="1"/>
      <c r="K10" s="1"/>
      <c r="L10" s="1"/>
      <c r="N10" s="38" t="s">
        <v>14</v>
      </c>
      <c r="O10" s="26"/>
      <c r="P10" s="101"/>
      <c r="Q10" s="102"/>
      <c r="R10" s="84" t="s">
        <v>4</v>
      </c>
      <c r="S10" s="86"/>
      <c r="T10" s="86"/>
      <c r="U10" s="86"/>
      <c r="V10" s="86"/>
      <c r="W10" s="1"/>
      <c r="X10" s="25"/>
      <c r="Y10" s="1"/>
      <c r="Z10" s="1"/>
      <c r="AA10" s="1"/>
      <c r="AB10" s="1"/>
      <c r="AC10" s="1"/>
      <c r="AE10" s="38" t="s">
        <v>14</v>
      </c>
      <c r="AF10" s="26"/>
      <c r="AG10" s="1"/>
    </row>
    <row r="11" spans="1:33" ht="16.5" customHeight="1" thickBot="1">
      <c r="A11" s="153" t="str">
        <f>Quali!$D$10</f>
        <v>R_Verein 1</v>
      </c>
      <c r="B11" s="47"/>
      <c r="C11" s="47"/>
      <c r="D11" s="47"/>
      <c r="E11" s="47"/>
      <c r="F11" s="1"/>
      <c r="G11" s="27" t="s">
        <v>12</v>
      </c>
      <c r="H11" s="28"/>
      <c r="I11" s="28"/>
      <c r="J11" s="28"/>
      <c r="K11" s="28"/>
      <c r="L11" s="28"/>
      <c r="N11" s="38" t="s">
        <v>15</v>
      </c>
      <c r="O11" s="20"/>
      <c r="P11" s="101"/>
      <c r="Q11" s="102"/>
      <c r="R11" s="153" t="str">
        <f>Quali!$D$11</f>
        <v>R_Verein 2</v>
      </c>
      <c r="S11" s="47"/>
      <c r="T11" s="47"/>
      <c r="U11" s="47"/>
      <c r="V11" s="47"/>
      <c r="W11" s="1"/>
      <c r="X11" s="27" t="s">
        <v>12</v>
      </c>
      <c r="Y11" s="28"/>
      <c r="Z11" s="28"/>
      <c r="AA11" s="28"/>
      <c r="AB11" s="28"/>
      <c r="AC11" s="28"/>
      <c r="AE11" s="38" t="s">
        <v>15</v>
      </c>
      <c r="AF11" s="20"/>
      <c r="AG11" s="1"/>
    </row>
    <row r="12" spans="1:32" s="1" customFormat="1" ht="9.75" customHeight="1">
      <c r="A12" s="77" t="s">
        <v>8</v>
      </c>
      <c r="C12" s="6"/>
      <c r="D12" s="4"/>
      <c r="E12" s="4"/>
      <c r="G12" s="29"/>
      <c r="O12" s="30"/>
      <c r="P12" s="101"/>
      <c r="Q12" s="102"/>
      <c r="R12" s="77" t="s">
        <v>8</v>
      </c>
      <c r="T12" s="6"/>
      <c r="U12" s="4"/>
      <c r="V12" s="4"/>
      <c r="X12" s="29"/>
      <c r="AF12" s="30"/>
    </row>
    <row r="13" spans="2:33" s="32" customFormat="1" ht="19.5" customHeight="1">
      <c r="B13" s="11"/>
      <c r="C13" s="6"/>
      <c r="D13" s="4"/>
      <c r="E13" s="4"/>
      <c r="G13" s="31" t="s">
        <v>13</v>
      </c>
      <c r="H13" s="11"/>
      <c r="I13" s="6" t="s">
        <v>9</v>
      </c>
      <c r="J13" s="109"/>
      <c r="K13" s="110"/>
      <c r="L13" s="7"/>
      <c r="M13" s="7"/>
      <c r="N13" s="7"/>
      <c r="O13" s="12"/>
      <c r="P13" s="107"/>
      <c r="Q13" s="108"/>
      <c r="S13" s="11"/>
      <c r="T13" s="6"/>
      <c r="U13" s="4"/>
      <c r="V13" s="4"/>
      <c r="X13" s="31" t="s">
        <v>13</v>
      </c>
      <c r="Y13" s="11"/>
      <c r="Z13" s="6" t="s">
        <v>9</v>
      </c>
      <c r="AA13" s="97"/>
      <c r="AB13" s="110"/>
      <c r="AC13" s="7"/>
      <c r="AD13" s="7"/>
      <c r="AE13" s="7"/>
      <c r="AF13" s="12"/>
      <c r="AG13" s="33"/>
    </row>
    <row r="14" spans="1:32" s="1" customFormat="1" ht="24.75" customHeight="1">
      <c r="A14" s="79" t="str">
        <f>Select!$B$10</f>
        <v>Bogenklasse Damen</v>
      </c>
      <c r="B14" s="87"/>
      <c r="C14" s="88"/>
      <c r="D14" s="89"/>
      <c r="E14" s="89"/>
      <c r="G14" s="29"/>
      <c r="I14" s="6" t="s">
        <v>10</v>
      </c>
      <c r="K14" s="98"/>
      <c r="L14" s="7"/>
      <c r="M14" s="7"/>
      <c r="N14" s="7"/>
      <c r="O14" s="12"/>
      <c r="P14" s="101"/>
      <c r="Q14" s="102"/>
      <c r="R14" s="79" t="str">
        <f>Select!$B$10</f>
        <v>Bogenklasse Damen</v>
      </c>
      <c r="S14" s="87"/>
      <c r="T14" s="88"/>
      <c r="U14" s="89"/>
      <c r="V14" s="89"/>
      <c r="X14" s="29"/>
      <c r="Z14" s="6" t="s">
        <v>10</v>
      </c>
      <c r="AB14" s="98"/>
      <c r="AC14" s="111"/>
      <c r="AD14" s="7"/>
      <c r="AE14" s="7"/>
      <c r="AF14" s="14"/>
    </row>
    <row r="15" spans="1:33" ht="9.75" customHeight="1" thickBot="1">
      <c r="A15" s="77" t="s">
        <v>5</v>
      </c>
      <c r="B15" s="1"/>
      <c r="C15" s="1"/>
      <c r="D15" s="1"/>
      <c r="E15" s="1"/>
      <c r="F15" s="1"/>
      <c r="G15" s="21"/>
      <c r="H15" s="22"/>
      <c r="I15" s="22"/>
      <c r="J15" s="22"/>
      <c r="K15" s="22"/>
      <c r="L15" s="22"/>
      <c r="M15" s="22"/>
      <c r="N15" s="22"/>
      <c r="O15" s="23"/>
      <c r="P15" s="101"/>
      <c r="Q15" s="102"/>
      <c r="R15" s="77" t="s">
        <v>5</v>
      </c>
      <c r="S15" s="1"/>
      <c r="T15" s="1"/>
      <c r="U15" s="1"/>
      <c r="V15" s="1"/>
      <c r="W15" s="1"/>
      <c r="X15" s="21"/>
      <c r="Y15" s="22"/>
      <c r="Z15" s="22"/>
      <c r="AA15" s="22"/>
      <c r="AB15" s="22"/>
      <c r="AC15" s="22"/>
      <c r="AD15" s="22"/>
      <c r="AE15" s="22"/>
      <c r="AF15" s="23"/>
      <c r="AG15" s="1"/>
    </row>
    <row r="16" spans="16:33" ht="15" customHeight="1">
      <c r="P16" s="101"/>
      <c r="Q16" s="102"/>
      <c r="AG16" s="1"/>
    </row>
    <row r="17" spans="1:33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1"/>
      <c r="Q17" s="10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 thickBot="1">
      <c r="A18" s="34"/>
      <c r="B18" s="34"/>
      <c r="C18" s="34"/>
      <c r="D18" s="34"/>
      <c r="E18" s="35"/>
      <c r="F18" s="1"/>
      <c r="G18" s="197" t="s">
        <v>7</v>
      </c>
      <c r="H18" s="198"/>
      <c r="I18" s="198"/>
      <c r="J18" s="198"/>
      <c r="K18" s="198"/>
      <c r="L18" s="198"/>
      <c r="M18" s="198"/>
      <c r="N18" s="198"/>
      <c r="O18" s="199"/>
      <c r="P18" s="101"/>
      <c r="Q18" s="102"/>
      <c r="R18" s="34"/>
      <c r="S18" s="34"/>
      <c r="T18" s="34"/>
      <c r="U18" s="34"/>
      <c r="V18" s="35"/>
      <c r="W18" s="1"/>
      <c r="X18" s="197" t="s">
        <v>7</v>
      </c>
      <c r="Y18" s="198"/>
      <c r="Z18" s="198"/>
      <c r="AA18" s="198"/>
      <c r="AB18" s="198"/>
      <c r="AC18" s="198"/>
      <c r="AD18" s="198"/>
      <c r="AE18" s="198"/>
      <c r="AF18" s="199"/>
      <c r="AG18" s="1"/>
    </row>
    <row r="19" spans="1:33" ht="12.75">
      <c r="A19" s="36"/>
      <c r="B19" s="5"/>
      <c r="C19" s="5"/>
      <c r="D19" s="5"/>
      <c r="E19" s="5"/>
      <c r="F19" s="1"/>
      <c r="G19" s="82" t="s">
        <v>29</v>
      </c>
      <c r="H19" s="2">
        <v>11</v>
      </c>
      <c r="I19" s="2">
        <v>10</v>
      </c>
      <c r="J19" s="2">
        <v>8</v>
      </c>
      <c r="K19" s="2">
        <v>5</v>
      </c>
      <c r="L19" s="2" t="s">
        <v>31</v>
      </c>
      <c r="M19" s="3" t="s">
        <v>30</v>
      </c>
      <c r="N19" s="200" t="s">
        <v>11</v>
      </c>
      <c r="O19" s="201"/>
      <c r="P19" s="101"/>
      <c r="Q19" s="102"/>
      <c r="R19" s="36"/>
      <c r="S19" s="5"/>
      <c r="T19" s="5"/>
      <c r="U19" s="5"/>
      <c r="V19" s="5"/>
      <c r="W19" s="1"/>
      <c r="X19" s="82" t="s">
        <v>29</v>
      </c>
      <c r="Y19" s="2">
        <v>11</v>
      </c>
      <c r="Z19" s="2">
        <v>10</v>
      </c>
      <c r="AA19" s="2">
        <v>8</v>
      </c>
      <c r="AB19" s="2">
        <v>5</v>
      </c>
      <c r="AC19" s="2" t="s">
        <v>31</v>
      </c>
      <c r="AD19" s="3" t="s">
        <v>30</v>
      </c>
      <c r="AE19" s="200" t="s">
        <v>11</v>
      </c>
      <c r="AF19" s="201"/>
      <c r="AG19" s="1"/>
    </row>
    <row r="20" spans="1:33" s="13" customFormat="1" ht="19.5" customHeight="1">
      <c r="A20" s="90"/>
      <c r="B20" s="10"/>
      <c r="C20" s="10"/>
      <c r="D20" s="10"/>
      <c r="E20" s="10"/>
      <c r="F20" s="43"/>
      <c r="G20" s="95">
        <v>1</v>
      </c>
      <c r="H20" s="99">
        <v>11</v>
      </c>
      <c r="I20" s="100">
        <v>10</v>
      </c>
      <c r="J20" s="100">
        <v>8</v>
      </c>
      <c r="K20" s="100">
        <v>5</v>
      </c>
      <c r="L20" s="99" t="s">
        <v>31</v>
      </c>
      <c r="M20" s="8"/>
      <c r="N20" s="9"/>
      <c r="O20" s="18"/>
      <c r="P20" s="103"/>
      <c r="Q20" s="104"/>
      <c r="R20" s="90"/>
      <c r="S20" s="10"/>
      <c r="T20" s="10"/>
      <c r="U20" s="10"/>
      <c r="V20" s="10"/>
      <c r="W20" s="43"/>
      <c r="X20" s="95">
        <v>1</v>
      </c>
      <c r="Y20" s="99">
        <v>11</v>
      </c>
      <c r="Z20" s="100">
        <v>10</v>
      </c>
      <c r="AA20" s="100">
        <v>8</v>
      </c>
      <c r="AB20" s="100">
        <v>5</v>
      </c>
      <c r="AC20" s="99" t="s">
        <v>31</v>
      </c>
      <c r="AD20" s="8"/>
      <c r="AE20" s="9"/>
      <c r="AF20" s="18"/>
      <c r="AG20" s="10"/>
    </row>
    <row r="21" spans="1:33" s="13" customFormat="1" ht="19.5" customHeight="1">
      <c r="A21" s="77"/>
      <c r="B21" s="10"/>
      <c r="C21" s="10"/>
      <c r="D21" s="10"/>
      <c r="E21" s="10"/>
      <c r="F21" s="43"/>
      <c r="G21" s="95">
        <v>2</v>
      </c>
      <c r="H21" s="99">
        <v>11</v>
      </c>
      <c r="I21" s="100">
        <v>10</v>
      </c>
      <c r="J21" s="100">
        <v>8</v>
      </c>
      <c r="K21" s="100">
        <v>5</v>
      </c>
      <c r="L21" s="99" t="s">
        <v>31</v>
      </c>
      <c r="M21" s="8"/>
      <c r="N21" s="9"/>
      <c r="O21" s="18"/>
      <c r="P21" s="103"/>
      <c r="Q21" s="104"/>
      <c r="R21" s="77"/>
      <c r="S21" s="10"/>
      <c r="T21" s="10"/>
      <c r="U21" s="10"/>
      <c r="V21" s="10"/>
      <c r="W21" s="43"/>
      <c r="X21" s="95">
        <v>2</v>
      </c>
      <c r="Y21" s="99">
        <v>11</v>
      </c>
      <c r="Z21" s="100">
        <v>10</v>
      </c>
      <c r="AA21" s="100">
        <v>8</v>
      </c>
      <c r="AB21" s="100">
        <v>5</v>
      </c>
      <c r="AC21" s="99" t="s">
        <v>31</v>
      </c>
      <c r="AD21" s="8"/>
      <c r="AE21" s="9"/>
      <c r="AF21" s="18"/>
      <c r="AG21" s="10"/>
    </row>
    <row r="22" spans="1:33" s="13" customFormat="1" ht="19.5" customHeight="1" thickBot="1">
      <c r="A22" s="91"/>
      <c r="B22" s="10"/>
      <c r="C22" s="10"/>
      <c r="D22" s="10"/>
      <c r="E22" s="10"/>
      <c r="F22" s="43"/>
      <c r="G22" s="95">
        <v>3</v>
      </c>
      <c r="H22" s="99">
        <v>11</v>
      </c>
      <c r="I22" s="100">
        <v>10</v>
      </c>
      <c r="J22" s="100">
        <v>8</v>
      </c>
      <c r="K22" s="100">
        <v>5</v>
      </c>
      <c r="L22" s="99" t="s">
        <v>31</v>
      </c>
      <c r="M22" s="8"/>
      <c r="N22" s="83"/>
      <c r="O22" s="24"/>
      <c r="P22" s="103"/>
      <c r="Q22" s="104"/>
      <c r="R22" s="91"/>
      <c r="S22" s="10"/>
      <c r="T22" s="10"/>
      <c r="U22" s="10"/>
      <c r="V22" s="10"/>
      <c r="W22" s="43"/>
      <c r="X22" s="95">
        <v>3</v>
      </c>
      <c r="Y22" s="99">
        <v>11</v>
      </c>
      <c r="Z22" s="100">
        <v>10</v>
      </c>
      <c r="AA22" s="100">
        <v>8</v>
      </c>
      <c r="AB22" s="100">
        <v>5</v>
      </c>
      <c r="AC22" s="99" t="s">
        <v>31</v>
      </c>
      <c r="AD22" s="8"/>
      <c r="AE22" s="83"/>
      <c r="AF22" s="24"/>
      <c r="AG22" s="10"/>
    </row>
    <row r="23" spans="1:33" s="13" customFormat="1" ht="19.5" customHeight="1" thickBot="1">
      <c r="A23" s="77"/>
      <c r="B23" s="10"/>
      <c r="C23" s="10"/>
      <c r="D23" s="10"/>
      <c r="E23" s="10"/>
      <c r="F23" s="43"/>
      <c r="G23" s="95">
        <v>4</v>
      </c>
      <c r="H23" s="99">
        <v>11</v>
      </c>
      <c r="I23" s="100">
        <v>10</v>
      </c>
      <c r="J23" s="100">
        <v>8</v>
      </c>
      <c r="K23" s="100">
        <v>5</v>
      </c>
      <c r="L23" s="99" t="s">
        <v>31</v>
      </c>
      <c r="M23" s="9"/>
      <c r="N23" s="40"/>
      <c r="O23" s="39"/>
      <c r="P23" s="103"/>
      <c r="Q23" s="104"/>
      <c r="R23" s="77"/>
      <c r="S23" s="10"/>
      <c r="T23" s="10"/>
      <c r="U23" s="10"/>
      <c r="V23" s="10"/>
      <c r="W23" s="43"/>
      <c r="X23" s="95">
        <v>4</v>
      </c>
      <c r="Y23" s="99">
        <v>11</v>
      </c>
      <c r="Z23" s="100">
        <v>10</v>
      </c>
      <c r="AA23" s="100">
        <v>8</v>
      </c>
      <c r="AB23" s="100">
        <v>5</v>
      </c>
      <c r="AC23" s="99" t="s">
        <v>31</v>
      </c>
      <c r="AD23" s="9"/>
      <c r="AE23" s="40"/>
      <c r="AF23" s="39"/>
      <c r="AG23" s="10"/>
    </row>
    <row r="24" spans="1:33" s="17" customFormat="1" ht="9.75" customHeight="1">
      <c r="A24" s="15"/>
      <c r="B24" s="15"/>
      <c r="C24" s="15"/>
      <c r="D24" s="15"/>
      <c r="E24" s="15"/>
      <c r="F24" s="16"/>
      <c r="G24" s="41" t="s">
        <v>0</v>
      </c>
      <c r="H24" s="42"/>
      <c r="I24" s="15"/>
      <c r="J24" s="15"/>
      <c r="K24" s="15"/>
      <c r="L24" s="15"/>
      <c r="M24" s="15"/>
      <c r="N24" s="15"/>
      <c r="O24" s="16"/>
      <c r="P24" s="105"/>
      <c r="Q24" s="106"/>
      <c r="R24" s="15"/>
      <c r="S24" s="15"/>
      <c r="T24" s="15"/>
      <c r="U24" s="15"/>
      <c r="V24" s="15"/>
      <c r="W24" s="16"/>
      <c r="X24" s="41" t="s">
        <v>0</v>
      </c>
      <c r="Y24" s="42"/>
      <c r="Z24" s="15"/>
      <c r="AA24" s="15"/>
      <c r="AB24" s="15"/>
      <c r="AC24" s="15"/>
      <c r="AD24" s="15"/>
      <c r="AE24" s="15"/>
      <c r="AF24" s="16"/>
      <c r="AG24" s="15"/>
    </row>
    <row r="25" spans="1:33" ht="19.5" customHeight="1" thickBot="1">
      <c r="A25" s="85"/>
      <c r="B25" s="1"/>
      <c r="C25" s="1"/>
      <c r="D25" s="1"/>
      <c r="E25" s="1"/>
      <c r="F25" s="19"/>
      <c r="G25" s="96" t="s">
        <v>1</v>
      </c>
      <c r="H25" s="99">
        <v>11</v>
      </c>
      <c r="I25" s="100">
        <v>10</v>
      </c>
      <c r="J25" s="100">
        <v>8</v>
      </c>
      <c r="K25" s="100">
        <v>5</v>
      </c>
      <c r="L25" s="99" t="s">
        <v>31</v>
      </c>
      <c r="N25" s="37"/>
      <c r="O25" s="23"/>
      <c r="P25" s="101"/>
      <c r="Q25" s="102"/>
      <c r="R25" s="85"/>
      <c r="S25" s="1"/>
      <c r="T25" s="1"/>
      <c r="U25" s="1"/>
      <c r="V25" s="1"/>
      <c r="W25" s="19"/>
      <c r="X25" s="96" t="s">
        <v>1</v>
      </c>
      <c r="Y25" s="99">
        <v>11</v>
      </c>
      <c r="Z25" s="100">
        <v>10</v>
      </c>
      <c r="AA25" s="100">
        <v>8</v>
      </c>
      <c r="AB25" s="100">
        <v>5</v>
      </c>
      <c r="AC25" s="99" t="s">
        <v>31</v>
      </c>
      <c r="AE25" s="37"/>
      <c r="AF25" s="23"/>
      <c r="AG25" s="1"/>
    </row>
    <row r="26" spans="1:33" ht="16.5" customHeight="1" thickBot="1">
      <c r="A26" s="77"/>
      <c r="B26" s="15"/>
      <c r="C26" s="15"/>
      <c r="D26" s="15"/>
      <c r="E26" s="15"/>
      <c r="F26" s="19"/>
      <c r="G26" s="25"/>
      <c r="H26" s="1"/>
      <c r="I26" s="1"/>
      <c r="J26" s="1"/>
      <c r="K26" s="1"/>
      <c r="L26" s="1"/>
      <c r="N26" s="38" t="s">
        <v>14</v>
      </c>
      <c r="O26" s="26"/>
      <c r="P26" s="101"/>
      <c r="Q26" s="102"/>
      <c r="R26" s="77"/>
      <c r="S26" s="15"/>
      <c r="T26" s="15"/>
      <c r="U26" s="15"/>
      <c r="V26" s="15"/>
      <c r="W26" s="19"/>
      <c r="X26" s="25"/>
      <c r="Y26" s="1"/>
      <c r="Z26" s="1"/>
      <c r="AA26" s="1"/>
      <c r="AB26" s="1"/>
      <c r="AC26" s="1"/>
      <c r="AE26" s="38" t="s">
        <v>14</v>
      </c>
      <c r="AF26" s="26"/>
      <c r="AG26" s="1"/>
    </row>
    <row r="27" spans="1:33" ht="16.5" customHeight="1" thickBot="1">
      <c r="A27" s="1"/>
      <c r="B27" s="1"/>
      <c r="C27" s="1"/>
      <c r="D27" s="1"/>
      <c r="E27" s="1"/>
      <c r="F27" s="19"/>
      <c r="G27" s="27" t="s">
        <v>12</v>
      </c>
      <c r="H27" s="28"/>
      <c r="I27" s="28"/>
      <c r="J27" s="28"/>
      <c r="K27" s="28"/>
      <c r="L27" s="28"/>
      <c r="N27" s="38" t="s">
        <v>15</v>
      </c>
      <c r="O27" s="20"/>
      <c r="P27" s="101"/>
      <c r="Q27" s="102"/>
      <c r="R27" s="1"/>
      <c r="S27" s="1"/>
      <c r="T27" s="1"/>
      <c r="U27" s="1"/>
      <c r="V27" s="1"/>
      <c r="W27" s="19"/>
      <c r="X27" s="27" t="s">
        <v>12</v>
      </c>
      <c r="Y27" s="28"/>
      <c r="Z27" s="28"/>
      <c r="AA27" s="28"/>
      <c r="AB27" s="28"/>
      <c r="AC27" s="28"/>
      <c r="AE27" s="38" t="s">
        <v>15</v>
      </c>
      <c r="AF27" s="20"/>
      <c r="AG27" s="1"/>
    </row>
    <row r="28" spans="1:32" s="1" customFormat="1" ht="9.75" customHeight="1">
      <c r="A28" s="77"/>
      <c r="C28" s="6"/>
      <c r="D28" s="4"/>
      <c r="E28" s="4"/>
      <c r="F28" s="19"/>
      <c r="G28" s="29"/>
      <c r="O28" s="30"/>
      <c r="P28" s="101"/>
      <c r="Q28" s="102"/>
      <c r="R28" s="77"/>
      <c r="T28" s="6"/>
      <c r="U28" s="4"/>
      <c r="V28" s="4"/>
      <c r="W28" s="19"/>
      <c r="X28" s="29"/>
      <c r="AF28" s="30"/>
    </row>
    <row r="29" spans="2:33" s="32" customFormat="1" ht="19.5" customHeight="1">
      <c r="B29" s="11"/>
      <c r="C29" s="6"/>
      <c r="D29" s="4"/>
      <c r="E29" s="4"/>
      <c r="F29" s="92"/>
      <c r="G29" s="31" t="s">
        <v>13</v>
      </c>
      <c r="H29" s="11"/>
      <c r="I29" s="6" t="s">
        <v>9</v>
      </c>
      <c r="J29" s="97"/>
      <c r="K29" s="110"/>
      <c r="L29" s="7"/>
      <c r="M29" s="7"/>
      <c r="N29" s="7"/>
      <c r="O29" s="12"/>
      <c r="P29" s="107"/>
      <c r="Q29" s="108"/>
      <c r="S29" s="11"/>
      <c r="T29" s="6"/>
      <c r="U29" s="4"/>
      <c r="V29" s="4"/>
      <c r="W29" s="92"/>
      <c r="X29" s="31" t="s">
        <v>13</v>
      </c>
      <c r="Y29" s="11"/>
      <c r="Z29" s="6" t="s">
        <v>9</v>
      </c>
      <c r="AA29" s="97"/>
      <c r="AB29" s="110"/>
      <c r="AC29" s="7"/>
      <c r="AD29" s="7"/>
      <c r="AE29" s="7"/>
      <c r="AF29" s="12"/>
      <c r="AG29" s="112"/>
    </row>
    <row r="30" spans="1:32" s="1" customFormat="1" ht="24.75" customHeight="1">
      <c r="A30" s="34"/>
      <c r="B30" s="93"/>
      <c r="C30" s="94"/>
      <c r="D30" s="77"/>
      <c r="E30" s="77"/>
      <c r="F30" s="19"/>
      <c r="G30" s="29"/>
      <c r="I30" s="6" t="s">
        <v>10</v>
      </c>
      <c r="K30" s="98"/>
      <c r="L30" s="111"/>
      <c r="M30" s="7"/>
      <c r="N30" s="7"/>
      <c r="O30" s="14"/>
      <c r="P30" s="101"/>
      <c r="Q30" s="102"/>
      <c r="R30" s="34"/>
      <c r="S30" s="93"/>
      <c r="T30" s="94"/>
      <c r="U30" s="77"/>
      <c r="V30" s="77"/>
      <c r="W30" s="19"/>
      <c r="X30" s="29"/>
      <c r="Z30" s="6" t="s">
        <v>10</v>
      </c>
      <c r="AB30" s="110"/>
      <c r="AC30" s="111"/>
      <c r="AD30" s="7"/>
      <c r="AE30" s="7"/>
      <c r="AF30" s="14"/>
    </row>
    <row r="31" spans="1:33" ht="9.75" customHeight="1" thickBot="1">
      <c r="A31" s="77"/>
      <c r="B31" s="1"/>
      <c r="C31" s="1"/>
      <c r="D31" s="1"/>
      <c r="E31" s="1"/>
      <c r="F31" s="19"/>
      <c r="G31" s="21"/>
      <c r="H31" s="22"/>
      <c r="I31" s="22"/>
      <c r="J31" s="22"/>
      <c r="K31" s="22"/>
      <c r="L31" s="22"/>
      <c r="M31" s="22"/>
      <c r="N31" s="22"/>
      <c r="O31" s="23"/>
      <c r="P31" s="101"/>
      <c r="Q31" s="102"/>
      <c r="R31" s="77"/>
      <c r="S31" s="1"/>
      <c r="T31" s="1"/>
      <c r="U31" s="1"/>
      <c r="V31" s="1"/>
      <c r="W31" s="19"/>
      <c r="X31" s="21"/>
      <c r="Y31" s="22"/>
      <c r="Z31" s="22"/>
      <c r="AA31" s="22"/>
      <c r="AB31" s="22"/>
      <c r="AC31" s="22"/>
      <c r="AD31" s="22"/>
      <c r="AE31" s="22"/>
      <c r="AF31" s="23"/>
      <c r="AG31" s="1"/>
    </row>
    <row r="32" spans="16:33" ht="7.5" customHeight="1">
      <c r="P32" s="101"/>
      <c r="Q32" s="102"/>
      <c r="AG32" s="1"/>
    </row>
    <row r="33" ht="7.5" customHeight="1"/>
    <row r="35" spans="16:33" ht="7.5" customHeight="1" thickBot="1">
      <c r="P35" s="101"/>
      <c r="Q35" s="102"/>
      <c r="AG35" s="1"/>
    </row>
    <row r="36" spans="1:33" ht="18" customHeight="1" thickBot="1">
      <c r="A36" s="34"/>
      <c r="B36" s="34"/>
      <c r="C36" s="34"/>
      <c r="D36" s="34"/>
      <c r="E36" s="35"/>
      <c r="F36" s="1"/>
      <c r="G36" s="197" t="s">
        <v>6</v>
      </c>
      <c r="H36" s="198"/>
      <c r="I36" s="198"/>
      <c r="J36" s="198"/>
      <c r="K36" s="198"/>
      <c r="L36" s="198"/>
      <c r="M36" s="198"/>
      <c r="N36" s="198"/>
      <c r="O36" s="199"/>
      <c r="P36" s="101"/>
      <c r="Q36" s="102"/>
      <c r="R36" s="34"/>
      <c r="S36" s="34"/>
      <c r="T36" s="34"/>
      <c r="U36" s="34"/>
      <c r="V36" s="35"/>
      <c r="W36" s="1"/>
      <c r="X36" s="197" t="s">
        <v>6</v>
      </c>
      <c r="Y36" s="198"/>
      <c r="Z36" s="198"/>
      <c r="AA36" s="198"/>
      <c r="AB36" s="198"/>
      <c r="AC36" s="198"/>
      <c r="AD36" s="198"/>
      <c r="AE36" s="198"/>
      <c r="AF36" s="199"/>
      <c r="AG36" s="1"/>
    </row>
    <row r="37" spans="1:33" ht="12.75">
      <c r="A37" s="36"/>
      <c r="B37" s="5"/>
      <c r="C37" s="5"/>
      <c r="D37" s="5"/>
      <c r="E37" s="5"/>
      <c r="F37" s="1"/>
      <c r="G37" s="82" t="s">
        <v>29</v>
      </c>
      <c r="H37" s="2">
        <v>11</v>
      </c>
      <c r="I37" s="2">
        <v>10</v>
      </c>
      <c r="J37" s="2">
        <v>8</v>
      </c>
      <c r="K37" s="2">
        <v>5</v>
      </c>
      <c r="L37" s="2" t="s">
        <v>31</v>
      </c>
      <c r="M37" s="3" t="s">
        <v>30</v>
      </c>
      <c r="N37" s="200" t="s">
        <v>11</v>
      </c>
      <c r="O37" s="201"/>
      <c r="P37" s="101"/>
      <c r="Q37" s="102"/>
      <c r="R37" s="36"/>
      <c r="S37" s="5"/>
      <c r="T37" s="5"/>
      <c r="U37" s="5"/>
      <c r="V37" s="5"/>
      <c r="W37" s="1"/>
      <c r="X37" s="82" t="s">
        <v>29</v>
      </c>
      <c r="Y37" s="2">
        <v>11</v>
      </c>
      <c r="Z37" s="2">
        <v>10</v>
      </c>
      <c r="AA37" s="2">
        <v>8</v>
      </c>
      <c r="AB37" s="2">
        <v>5</v>
      </c>
      <c r="AC37" s="2" t="s">
        <v>31</v>
      </c>
      <c r="AD37" s="3" t="s">
        <v>30</v>
      </c>
      <c r="AE37" s="200" t="s">
        <v>11</v>
      </c>
      <c r="AF37" s="201"/>
      <c r="AG37" s="1"/>
    </row>
    <row r="38" spans="1:33" s="13" customFormat="1" ht="19.5" customHeight="1">
      <c r="A38" s="78" t="str">
        <f>Select!$B$4</f>
        <v>Demoturnier</v>
      </c>
      <c r="B38" s="48"/>
      <c r="C38" s="48"/>
      <c r="D38" s="48"/>
      <c r="E38" s="48"/>
      <c r="F38" s="10"/>
      <c r="G38" s="95">
        <v>1</v>
      </c>
      <c r="H38" s="99">
        <v>11</v>
      </c>
      <c r="I38" s="100">
        <v>10</v>
      </c>
      <c r="J38" s="100">
        <v>8</v>
      </c>
      <c r="K38" s="100">
        <v>5</v>
      </c>
      <c r="L38" s="99" t="s">
        <v>31</v>
      </c>
      <c r="M38" s="8"/>
      <c r="N38" s="9"/>
      <c r="O38" s="18"/>
      <c r="P38" s="103"/>
      <c r="Q38" s="104"/>
      <c r="R38" s="78" t="str">
        <f>Select!$B$4</f>
        <v>Demoturnier</v>
      </c>
      <c r="S38" s="48"/>
      <c r="T38" s="48"/>
      <c r="U38" s="48"/>
      <c r="V38" s="48"/>
      <c r="W38" s="10"/>
      <c r="X38" s="95">
        <v>1</v>
      </c>
      <c r="Y38" s="99">
        <v>11</v>
      </c>
      <c r="Z38" s="100">
        <v>10</v>
      </c>
      <c r="AA38" s="100">
        <v>8</v>
      </c>
      <c r="AB38" s="100">
        <v>5</v>
      </c>
      <c r="AC38" s="99" t="s">
        <v>31</v>
      </c>
      <c r="AD38" s="8"/>
      <c r="AE38" s="9"/>
      <c r="AF38" s="18"/>
      <c r="AG38" s="10"/>
    </row>
    <row r="39" spans="1:33" s="13" customFormat="1" ht="19.5" customHeight="1">
      <c r="A39" s="77" t="s">
        <v>2</v>
      </c>
      <c r="B39" s="10"/>
      <c r="C39" s="10"/>
      <c r="D39" s="10"/>
      <c r="E39" s="10"/>
      <c r="F39" s="10"/>
      <c r="G39" s="95">
        <v>2</v>
      </c>
      <c r="H39" s="99">
        <v>11</v>
      </c>
      <c r="I39" s="100">
        <v>10</v>
      </c>
      <c r="J39" s="100">
        <v>8</v>
      </c>
      <c r="K39" s="100">
        <v>5</v>
      </c>
      <c r="L39" s="99" t="s">
        <v>31</v>
      </c>
      <c r="M39" s="8"/>
      <c r="N39" s="9"/>
      <c r="O39" s="18"/>
      <c r="P39" s="103"/>
      <c r="Q39" s="104"/>
      <c r="R39" s="77" t="s">
        <v>2</v>
      </c>
      <c r="S39" s="10"/>
      <c r="T39" s="10"/>
      <c r="U39" s="10"/>
      <c r="V39" s="10"/>
      <c r="W39" s="10"/>
      <c r="X39" s="95">
        <v>2</v>
      </c>
      <c r="Y39" s="99">
        <v>11</v>
      </c>
      <c r="Z39" s="100">
        <v>10</v>
      </c>
      <c r="AA39" s="100">
        <v>8</v>
      </c>
      <c r="AB39" s="100">
        <v>5</v>
      </c>
      <c r="AC39" s="99" t="s">
        <v>31</v>
      </c>
      <c r="AD39" s="8"/>
      <c r="AE39" s="9"/>
      <c r="AF39" s="18"/>
      <c r="AG39" s="10"/>
    </row>
    <row r="40" spans="1:33" s="13" customFormat="1" ht="19.5" customHeight="1" thickBot="1">
      <c r="A40" s="119" t="str">
        <f>Select!$B$5</f>
        <v>1. Jänner 2012</v>
      </c>
      <c r="B40" s="48"/>
      <c r="C40" s="48"/>
      <c r="D40" s="48"/>
      <c r="E40" s="48"/>
      <c r="F40" s="10"/>
      <c r="G40" s="95">
        <v>3</v>
      </c>
      <c r="H40" s="99">
        <v>11</v>
      </c>
      <c r="I40" s="100">
        <v>10</v>
      </c>
      <c r="J40" s="100">
        <v>8</v>
      </c>
      <c r="K40" s="100">
        <v>5</v>
      </c>
      <c r="L40" s="99" t="s">
        <v>31</v>
      </c>
      <c r="M40" s="8"/>
      <c r="N40" s="83"/>
      <c r="O40" s="24"/>
      <c r="P40" s="103"/>
      <c r="Q40" s="104"/>
      <c r="R40" s="119" t="str">
        <f>Select!$B$5</f>
        <v>1. Jänner 2012</v>
      </c>
      <c r="S40" s="48"/>
      <c r="T40" s="48"/>
      <c r="U40" s="48"/>
      <c r="V40" s="48"/>
      <c r="W40" s="10"/>
      <c r="X40" s="95">
        <v>3</v>
      </c>
      <c r="Y40" s="99">
        <v>11</v>
      </c>
      <c r="Z40" s="100">
        <v>10</v>
      </c>
      <c r="AA40" s="100">
        <v>8</v>
      </c>
      <c r="AB40" s="100">
        <v>5</v>
      </c>
      <c r="AC40" s="99" t="s">
        <v>31</v>
      </c>
      <c r="AD40" s="8"/>
      <c r="AE40" s="83"/>
      <c r="AF40" s="24"/>
      <c r="AG40" s="10"/>
    </row>
    <row r="41" spans="1:33" s="13" customFormat="1" ht="19.5" customHeight="1" thickBot="1">
      <c r="A41" s="77" t="s">
        <v>3</v>
      </c>
      <c r="C41" s="10"/>
      <c r="D41" s="10"/>
      <c r="E41" s="10"/>
      <c r="F41" s="10"/>
      <c r="G41" s="95">
        <v>4</v>
      </c>
      <c r="H41" s="99">
        <v>11</v>
      </c>
      <c r="I41" s="100">
        <v>10</v>
      </c>
      <c r="J41" s="100">
        <v>8</v>
      </c>
      <c r="K41" s="100">
        <v>5</v>
      </c>
      <c r="L41" s="99" t="s">
        <v>31</v>
      </c>
      <c r="M41" s="9"/>
      <c r="N41" s="40"/>
      <c r="O41" s="39"/>
      <c r="P41" s="103"/>
      <c r="Q41" s="104"/>
      <c r="R41" s="77" t="s">
        <v>3</v>
      </c>
      <c r="T41" s="10"/>
      <c r="U41" s="10"/>
      <c r="V41" s="10"/>
      <c r="W41" s="10"/>
      <c r="X41" s="95">
        <v>4</v>
      </c>
      <c r="Y41" s="99">
        <v>11</v>
      </c>
      <c r="Z41" s="100">
        <v>10</v>
      </c>
      <c r="AA41" s="100">
        <v>8</v>
      </c>
      <c r="AB41" s="100">
        <v>5</v>
      </c>
      <c r="AC41" s="99" t="s">
        <v>31</v>
      </c>
      <c r="AD41" s="9"/>
      <c r="AE41" s="40"/>
      <c r="AF41" s="39"/>
      <c r="AG41" s="10"/>
    </row>
    <row r="42" spans="1:33" s="17" customFormat="1" ht="9.75" customHeight="1">
      <c r="A42" s="15"/>
      <c r="B42" s="15"/>
      <c r="C42" s="15"/>
      <c r="D42" s="15"/>
      <c r="E42" s="15"/>
      <c r="F42" s="15"/>
      <c r="G42" s="41" t="s">
        <v>0</v>
      </c>
      <c r="H42" s="42"/>
      <c r="I42" s="15"/>
      <c r="J42" s="15"/>
      <c r="K42" s="15"/>
      <c r="L42" s="15"/>
      <c r="M42" s="15"/>
      <c r="N42" s="15"/>
      <c r="O42" s="16"/>
      <c r="P42" s="105"/>
      <c r="Q42" s="106"/>
      <c r="R42" s="15"/>
      <c r="S42" s="15"/>
      <c r="T42" s="15"/>
      <c r="U42" s="15"/>
      <c r="V42" s="15"/>
      <c r="W42" s="15"/>
      <c r="X42" s="41" t="s">
        <v>0</v>
      </c>
      <c r="Y42" s="42"/>
      <c r="Z42" s="15"/>
      <c r="AA42" s="15"/>
      <c r="AB42" s="15"/>
      <c r="AC42" s="15"/>
      <c r="AD42" s="15"/>
      <c r="AE42" s="15"/>
      <c r="AF42" s="16"/>
      <c r="AG42" s="15"/>
    </row>
    <row r="43" spans="1:33" ht="19.5" customHeight="1" thickBot="1">
      <c r="A43" s="85" t="str">
        <f>Quali!$C$12</f>
        <v>R_Starter 3</v>
      </c>
      <c r="B43" s="1"/>
      <c r="C43" s="1"/>
      <c r="D43" s="1"/>
      <c r="E43" s="1"/>
      <c r="F43" s="1"/>
      <c r="G43" s="96" t="s">
        <v>1</v>
      </c>
      <c r="H43" s="99">
        <v>11</v>
      </c>
      <c r="I43" s="100">
        <v>10</v>
      </c>
      <c r="J43" s="100">
        <v>8</v>
      </c>
      <c r="K43" s="100">
        <v>5</v>
      </c>
      <c r="L43" s="99" t="s">
        <v>31</v>
      </c>
      <c r="N43" s="37"/>
      <c r="O43" s="23"/>
      <c r="P43" s="101"/>
      <c r="Q43" s="102"/>
      <c r="R43" s="85" t="str">
        <f>Quali!$C$13</f>
        <v>R_Starter 4</v>
      </c>
      <c r="S43" s="1"/>
      <c r="T43" s="1"/>
      <c r="U43" s="1"/>
      <c r="V43" s="1"/>
      <c r="W43" s="1"/>
      <c r="X43" s="96" t="s">
        <v>1</v>
      </c>
      <c r="Y43" s="99">
        <v>11</v>
      </c>
      <c r="Z43" s="100">
        <v>10</v>
      </c>
      <c r="AA43" s="100">
        <v>8</v>
      </c>
      <c r="AB43" s="100">
        <v>5</v>
      </c>
      <c r="AC43" s="99" t="s">
        <v>31</v>
      </c>
      <c r="AE43" s="37"/>
      <c r="AF43" s="23"/>
      <c r="AG43" s="1"/>
    </row>
    <row r="44" spans="1:33" ht="16.5" customHeight="1" thickBot="1">
      <c r="A44" s="84" t="s">
        <v>4</v>
      </c>
      <c r="B44" s="86"/>
      <c r="C44" s="86"/>
      <c r="D44" s="86"/>
      <c r="E44" s="86"/>
      <c r="F44" s="1"/>
      <c r="G44" s="25"/>
      <c r="H44" s="1"/>
      <c r="I44" s="1"/>
      <c r="J44" s="1"/>
      <c r="K44" s="1"/>
      <c r="L44" s="1"/>
      <c r="N44" s="38" t="s">
        <v>14</v>
      </c>
      <c r="O44" s="26"/>
      <c r="P44" s="101"/>
      <c r="Q44" s="102"/>
      <c r="R44" s="84" t="s">
        <v>4</v>
      </c>
      <c r="S44" s="86"/>
      <c r="T44" s="86"/>
      <c r="U44" s="86"/>
      <c r="V44" s="86"/>
      <c r="W44" s="1"/>
      <c r="X44" s="25"/>
      <c r="Y44" s="1"/>
      <c r="Z44" s="1"/>
      <c r="AA44" s="1"/>
      <c r="AB44" s="1"/>
      <c r="AC44" s="1"/>
      <c r="AE44" s="38" t="s">
        <v>14</v>
      </c>
      <c r="AF44" s="26"/>
      <c r="AG44" s="1"/>
    </row>
    <row r="45" spans="1:33" ht="16.5" customHeight="1" thickBot="1">
      <c r="A45" s="153" t="str">
        <f>Quali!$D$12</f>
        <v>R_Verein 3</v>
      </c>
      <c r="B45" s="47"/>
      <c r="C45" s="47"/>
      <c r="D45" s="47"/>
      <c r="E45" s="47"/>
      <c r="F45" s="1"/>
      <c r="G45" s="27" t="s">
        <v>12</v>
      </c>
      <c r="H45" s="28"/>
      <c r="I45" s="28"/>
      <c r="J45" s="28"/>
      <c r="K45" s="28"/>
      <c r="L45" s="28"/>
      <c r="N45" s="38" t="s">
        <v>15</v>
      </c>
      <c r="O45" s="20"/>
      <c r="P45" s="101"/>
      <c r="Q45" s="102"/>
      <c r="R45" s="153" t="str">
        <f>Quali!$D$13</f>
        <v>R_Verein 4</v>
      </c>
      <c r="S45" s="47"/>
      <c r="T45" s="47"/>
      <c r="U45" s="47"/>
      <c r="V45" s="47"/>
      <c r="W45" s="1"/>
      <c r="X45" s="27" t="s">
        <v>12</v>
      </c>
      <c r="Y45" s="28"/>
      <c r="Z45" s="28"/>
      <c r="AA45" s="28"/>
      <c r="AB45" s="28"/>
      <c r="AC45" s="28"/>
      <c r="AE45" s="38" t="s">
        <v>15</v>
      </c>
      <c r="AF45" s="20"/>
      <c r="AG45" s="1"/>
    </row>
    <row r="46" spans="1:32" s="1" customFormat="1" ht="9.75" customHeight="1">
      <c r="A46" s="77" t="s">
        <v>8</v>
      </c>
      <c r="C46" s="6"/>
      <c r="D46" s="4"/>
      <c r="E46" s="4"/>
      <c r="G46" s="29"/>
      <c r="O46" s="30"/>
      <c r="P46" s="101"/>
      <c r="Q46" s="102"/>
      <c r="R46" s="77" t="s">
        <v>8</v>
      </c>
      <c r="T46" s="6"/>
      <c r="U46" s="4"/>
      <c r="V46" s="4"/>
      <c r="X46" s="29"/>
      <c r="AF46" s="30"/>
    </row>
    <row r="47" spans="2:33" s="32" customFormat="1" ht="19.5" customHeight="1">
      <c r="B47" s="11"/>
      <c r="C47" s="6"/>
      <c r="D47" s="4"/>
      <c r="E47" s="4"/>
      <c r="G47" s="31" t="s">
        <v>13</v>
      </c>
      <c r="H47" s="11"/>
      <c r="I47" s="6" t="s">
        <v>9</v>
      </c>
      <c r="J47" s="109"/>
      <c r="K47" s="110"/>
      <c r="L47" s="7"/>
      <c r="M47" s="7"/>
      <c r="N47" s="7"/>
      <c r="O47" s="12"/>
      <c r="P47" s="107"/>
      <c r="Q47" s="108"/>
      <c r="S47" s="11"/>
      <c r="T47" s="6"/>
      <c r="U47" s="4"/>
      <c r="V47" s="4"/>
      <c r="X47" s="31" t="s">
        <v>13</v>
      </c>
      <c r="Y47" s="11"/>
      <c r="Z47" s="6" t="s">
        <v>9</v>
      </c>
      <c r="AA47" s="97"/>
      <c r="AB47" s="110"/>
      <c r="AC47" s="7"/>
      <c r="AD47" s="7"/>
      <c r="AE47" s="7"/>
      <c r="AF47" s="12"/>
      <c r="AG47" s="33"/>
    </row>
    <row r="48" spans="1:32" s="1" customFormat="1" ht="24.75" customHeight="1">
      <c r="A48" s="79" t="str">
        <f>Select!$B$10</f>
        <v>Bogenklasse Damen</v>
      </c>
      <c r="B48" s="87"/>
      <c r="C48" s="88"/>
      <c r="D48" s="89"/>
      <c r="E48" s="89"/>
      <c r="G48" s="29"/>
      <c r="I48" s="6" t="s">
        <v>10</v>
      </c>
      <c r="K48" s="98"/>
      <c r="L48" s="7"/>
      <c r="M48" s="7"/>
      <c r="N48" s="7"/>
      <c r="O48" s="12"/>
      <c r="P48" s="101"/>
      <c r="Q48" s="102"/>
      <c r="R48" s="79" t="str">
        <f>Select!$B$10</f>
        <v>Bogenklasse Damen</v>
      </c>
      <c r="S48" s="87"/>
      <c r="T48" s="88"/>
      <c r="U48" s="89"/>
      <c r="V48" s="89"/>
      <c r="X48" s="29"/>
      <c r="Z48" s="6" t="s">
        <v>10</v>
      </c>
      <c r="AB48" s="98"/>
      <c r="AC48" s="111"/>
      <c r="AD48" s="7"/>
      <c r="AE48" s="7"/>
      <c r="AF48" s="14"/>
    </row>
    <row r="49" spans="1:33" ht="9.75" customHeight="1" thickBot="1">
      <c r="A49" s="77" t="s">
        <v>5</v>
      </c>
      <c r="B49" s="1"/>
      <c r="C49" s="1"/>
      <c r="D49" s="1"/>
      <c r="E49" s="1"/>
      <c r="F49" s="1"/>
      <c r="G49" s="21"/>
      <c r="H49" s="22"/>
      <c r="I49" s="22"/>
      <c r="J49" s="22"/>
      <c r="K49" s="22"/>
      <c r="L49" s="22"/>
      <c r="M49" s="22"/>
      <c r="N49" s="22"/>
      <c r="O49" s="23"/>
      <c r="P49" s="101"/>
      <c r="Q49" s="102"/>
      <c r="R49" s="77" t="s">
        <v>5</v>
      </c>
      <c r="S49" s="1"/>
      <c r="T49" s="1"/>
      <c r="U49" s="1"/>
      <c r="V49" s="1"/>
      <c r="W49" s="1"/>
      <c r="X49" s="21"/>
      <c r="Y49" s="22"/>
      <c r="Z49" s="22"/>
      <c r="AA49" s="22"/>
      <c r="AB49" s="22"/>
      <c r="AC49" s="22"/>
      <c r="AD49" s="22"/>
      <c r="AE49" s="22"/>
      <c r="AF49" s="23"/>
      <c r="AG49" s="1"/>
    </row>
    <row r="50" spans="16:33" ht="15" customHeight="1">
      <c r="P50" s="101"/>
      <c r="Q50" s="102"/>
      <c r="AG50" s="1"/>
    </row>
    <row r="51" spans="1:33" ht="1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1"/>
      <c r="Q51" s="10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8" customHeight="1" thickBot="1">
      <c r="A52" s="34"/>
      <c r="B52" s="34"/>
      <c r="C52" s="34"/>
      <c r="D52" s="34"/>
      <c r="E52" s="35"/>
      <c r="F52" s="1"/>
      <c r="G52" s="197" t="s">
        <v>7</v>
      </c>
      <c r="H52" s="198"/>
      <c r="I52" s="198"/>
      <c r="J52" s="198"/>
      <c r="K52" s="198"/>
      <c r="L52" s="198"/>
      <c r="M52" s="198"/>
      <c r="N52" s="198"/>
      <c r="O52" s="199"/>
      <c r="P52" s="101"/>
      <c r="Q52" s="102"/>
      <c r="R52" s="34"/>
      <c r="S52" s="34"/>
      <c r="T52" s="34"/>
      <c r="U52" s="34"/>
      <c r="V52" s="35"/>
      <c r="W52" s="1"/>
      <c r="X52" s="197" t="s">
        <v>7</v>
      </c>
      <c r="Y52" s="198"/>
      <c r="Z52" s="198"/>
      <c r="AA52" s="198"/>
      <c r="AB52" s="198"/>
      <c r="AC52" s="198"/>
      <c r="AD52" s="198"/>
      <c r="AE52" s="198"/>
      <c r="AF52" s="199"/>
      <c r="AG52" s="1"/>
    </row>
    <row r="53" spans="1:33" ht="12.75">
      <c r="A53" s="36"/>
      <c r="B53" s="5"/>
      <c r="C53" s="5"/>
      <c r="D53" s="5"/>
      <c r="E53" s="5"/>
      <c r="F53" s="1"/>
      <c r="G53" s="82" t="s">
        <v>29</v>
      </c>
      <c r="H53" s="2">
        <v>11</v>
      </c>
      <c r="I53" s="2">
        <v>10</v>
      </c>
      <c r="J53" s="2">
        <v>8</v>
      </c>
      <c r="K53" s="2">
        <v>5</v>
      </c>
      <c r="L53" s="2" t="s">
        <v>31</v>
      </c>
      <c r="M53" s="3" t="s">
        <v>30</v>
      </c>
      <c r="N53" s="200" t="s">
        <v>11</v>
      </c>
      <c r="O53" s="201"/>
      <c r="P53" s="101"/>
      <c r="Q53" s="102"/>
      <c r="R53" s="36"/>
      <c r="S53" s="5"/>
      <c r="T53" s="5"/>
      <c r="U53" s="5"/>
      <c r="V53" s="5"/>
      <c r="W53" s="1"/>
      <c r="X53" s="82" t="s">
        <v>29</v>
      </c>
      <c r="Y53" s="2">
        <v>11</v>
      </c>
      <c r="Z53" s="2">
        <v>10</v>
      </c>
      <c r="AA53" s="2">
        <v>8</v>
      </c>
      <c r="AB53" s="2">
        <v>5</v>
      </c>
      <c r="AC53" s="2" t="s">
        <v>31</v>
      </c>
      <c r="AD53" s="3" t="s">
        <v>30</v>
      </c>
      <c r="AE53" s="200" t="s">
        <v>11</v>
      </c>
      <c r="AF53" s="201"/>
      <c r="AG53" s="1"/>
    </row>
    <row r="54" spans="1:33" s="13" customFormat="1" ht="19.5" customHeight="1">
      <c r="A54" s="90"/>
      <c r="B54" s="10"/>
      <c r="C54" s="10"/>
      <c r="D54" s="10"/>
      <c r="E54" s="10"/>
      <c r="F54" s="43"/>
      <c r="G54" s="95">
        <v>1</v>
      </c>
      <c r="H54" s="99">
        <v>11</v>
      </c>
      <c r="I54" s="100">
        <v>10</v>
      </c>
      <c r="J54" s="100">
        <v>8</v>
      </c>
      <c r="K54" s="100">
        <v>5</v>
      </c>
      <c r="L54" s="99" t="s">
        <v>31</v>
      </c>
      <c r="M54" s="8"/>
      <c r="N54" s="9"/>
      <c r="O54" s="18"/>
      <c r="P54" s="103"/>
      <c r="Q54" s="104"/>
      <c r="R54" s="90"/>
      <c r="S54" s="10"/>
      <c r="T54" s="10"/>
      <c r="U54" s="10"/>
      <c r="V54" s="10"/>
      <c r="W54" s="43"/>
      <c r="X54" s="95">
        <v>1</v>
      </c>
      <c r="Y54" s="99">
        <v>11</v>
      </c>
      <c r="Z54" s="100">
        <v>10</v>
      </c>
      <c r="AA54" s="100">
        <v>8</v>
      </c>
      <c r="AB54" s="100">
        <v>5</v>
      </c>
      <c r="AC54" s="99" t="s">
        <v>31</v>
      </c>
      <c r="AD54" s="8"/>
      <c r="AE54" s="9"/>
      <c r="AF54" s="18"/>
      <c r="AG54" s="10"/>
    </row>
    <row r="55" spans="1:33" s="13" customFormat="1" ht="19.5" customHeight="1">
      <c r="A55" s="77"/>
      <c r="B55" s="10"/>
      <c r="C55" s="10"/>
      <c r="D55" s="10"/>
      <c r="E55" s="10"/>
      <c r="F55" s="43"/>
      <c r="G55" s="95">
        <v>2</v>
      </c>
      <c r="H55" s="99">
        <v>11</v>
      </c>
      <c r="I55" s="100">
        <v>10</v>
      </c>
      <c r="J55" s="100">
        <v>8</v>
      </c>
      <c r="K55" s="100">
        <v>5</v>
      </c>
      <c r="L55" s="99" t="s">
        <v>31</v>
      </c>
      <c r="M55" s="8"/>
      <c r="N55" s="9"/>
      <c r="O55" s="18"/>
      <c r="P55" s="103"/>
      <c r="Q55" s="104"/>
      <c r="R55" s="77"/>
      <c r="S55" s="10"/>
      <c r="T55" s="10"/>
      <c r="U55" s="10"/>
      <c r="V55" s="10"/>
      <c r="W55" s="43"/>
      <c r="X55" s="95">
        <v>2</v>
      </c>
      <c r="Y55" s="99">
        <v>11</v>
      </c>
      <c r="Z55" s="100">
        <v>10</v>
      </c>
      <c r="AA55" s="100">
        <v>8</v>
      </c>
      <c r="AB55" s="100">
        <v>5</v>
      </c>
      <c r="AC55" s="99" t="s">
        <v>31</v>
      </c>
      <c r="AD55" s="8"/>
      <c r="AE55" s="9"/>
      <c r="AF55" s="18"/>
      <c r="AG55" s="10"/>
    </row>
    <row r="56" spans="1:33" s="13" customFormat="1" ht="19.5" customHeight="1" thickBot="1">
      <c r="A56" s="91"/>
      <c r="B56" s="10"/>
      <c r="C56" s="10"/>
      <c r="D56" s="10"/>
      <c r="E56" s="10"/>
      <c r="F56" s="43"/>
      <c r="G56" s="95">
        <v>3</v>
      </c>
      <c r="H56" s="99">
        <v>11</v>
      </c>
      <c r="I56" s="100">
        <v>10</v>
      </c>
      <c r="J56" s="100">
        <v>8</v>
      </c>
      <c r="K56" s="100">
        <v>5</v>
      </c>
      <c r="L56" s="99" t="s">
        <v>31</v>
      </c>
      <c r="M56" s="8"/>
      <c r="N56" s="83"/>
      <c r="O56" s="24"/>
      <c r="P56" s="103"/>
      <c r="Q56" s="104"/>
      <c r="R56" s="91"/>
      <c r="S56" s="10"/>
      <c r="T56" s="10"/>
      <c r="U56" s="10"/>
      <c r="V56" s="10"/>
      <c r="W56" s="43"/>
      <c r="X56" s="95">
        <v>3</v>
      </c>
      <c r="Y56" s="99">
        <v>11</v>
      </c>
      <c r="Z56" s="100">
        <v>10</v>
      </c>
      <c r="AA56" s="100">
        <v>8</v>
      </c>
      <c r="AB56" s="100">
        <v>5</v>
      </c>
      <c r="AC56" s="99" t="s">
        <v>31</v>
      </c>
      <c r="AD56" s="8"/>
      <c r="AE56" s="83"/>
      <c r="AF56" s="24"/>
      <c r="AG56" s="10"/>
    </row>
    <row r="57" spans="1:33" s="13" customFormat="1" ht="19.5" customHeight="1" thickBot="1">
      <c r="A57" s="77"/>
      <c r="B57" s="10"/>
      <c r="C57" s="10"/>
      <c r="D57" s="10"/>
      <c r="E57" s="10"/>
      <c r="F57" s="43"/>
      <c r="G57" s="95">
        <v>4</v>
      </c>
      <c r="H57" s="99">
        <v>11</v>
      </c>
      <c r="I57" s="100">
        <v>10</v>
      </c>
      <c r="J57" s="100">
        <v>8</v>
      </c>
      <c r="K57" s="100">
        <v>5</v>
      </c>
      <c r="L57" s="99" t="s">
        <v>31</v>
      </c>
      <c r="M57" s="9"/>
      <c r="N57" s="40"/>
      <c r="O57" s="39"/>
      <c r="P57" s="103"/>
      <c r="Q57" s="104"/>
      <c r="R57" s="77"/>
      <c r="S57" s="10"/>
      <c r="T57" s="10"/>
      <c r="U57" s="10"/>
      <c r="V57" s="10"/>
      <c r="W57" s="43"/>
      <c r="X57" s="95">
        <v>4</v>
      </c>
      <c r="Y57" s="99">
        <v>11</v>
      </c>
      <c r="Z57" s="100">
        <v>10</v>
      </c>
      <c r="AA57" s="100">
        <v>8</v>
      </c>
      <c r="AB57" s="100">
        <v>5</v>
      </c>
      <c r="AC57" s="99" t="s">
        <v>31</v>
      </c>
      <c r="AD57" s="9"/>
      <c r="AE57" s="40"/>
      <c r="AF57" s="39"/>
      <c r="AG57" s="10"/>
    </row>
    <row r="58" spans="1:33" s="17" customFormat="1" ht="9.75" customHeight="1">
      <c r="A58" s="15"/>
      <c r="B58" s="15"/>
      <c r="C58" s="15"/>
      <c r="D58" s="15"/>
      <c r="E58" s="15"/>
      <c r="F58" s="16"/>
      <c r="G58" s="41" t="s">
        <v>0</v>
      </c>
      <c r="H58" s="42"/>
      <c r="I58" s="15"/>
      <c r="J58" s="15"/>
      <c r="K58" s="15"/>
      <c r="L58" s="15"/>
      <c r="M58" s="15"/>
      <c r="N58" s="15"/>
      <c r="O58" s="16"/>
      <c r="P58" s="105"/>
      <c r="Q58" s="106"/>
      <c r="R58" s="15"/>
      <c r="S58" s="15"/>
      <c r="T58" s="15"/>
      <c r="U58" s="15"/>
      <c r="V58" s="15"/>
      <c r="W58" s="16"/>
      <c r="X58" s="41" t="s">
        <v>0</v>
      </c>
      <c r="Y58" s="42"/>
      <c r="Z58" s="15"/>
      <c r="AA58" s="15"/>
      <c r="AB58" s="15"/>
      <c r="AC58" s="15"/>
      <c r="AD58" s="15"/>
      <c r="AE58" s="15"/>
      <c r="AF58" s="16"/>
      <c r="AG58" s="15"/>
    </row>
    <row r="59" spans="1:33" ht="19.5" customHeight="1" thickBot="1">
      <c r="A59" s="85"/>
      <c r="B59" s="1"/>
      <c r="C59" s="1"/>
      <c r="D59" s="1"/>
      <c r="E59" s="1"/>
      <c r="F59" s="19"/>
      <c r="G59" s="96" t="s">
        <v>1</v>
      </c>
      <c r="H59" s="99">
        <v>11</v>
      </c>
      <c r="I59" s="100">
        <v>10</v>
      </c>
      <c r="J59" s="100">
        <v>8</v>
      </c>
      <c r="K59" s="100">
        <v>5</v>
      </c>
      <c r="L59" s="99" t="s">
        <v>31</v>
      </c>
      <c r="N59" s="37"/>
      <c r="O59" s="23"/>
      <c r="P59" s="101"/>
      <c r="Q59" s="102"/>
      <c r="R59" s="85"/>
      <c r="S59" s="1"/>
      <c r="T59" s="1"/>
      <c r="U59" s="1"/>
      <c r="V59" s="1"/>
      <c r="W59" s="19"/>
      <c r="X59" s="96" t="s">
        <v>1</v>
      </c>
      <c r="Y59" s="99">
        <v>11</v>
      </c>
      <c r="Z59" s="100">
        <v>10</v>
      </c>
      <c r="AA59" s="100">
        <v>8</v>
      </c>
      <c r="AB59" s="100">
        <v>5</v>
      </c>
      <c r="AC59" s="99" t="s">
        <v>31</v>
      </c>
      <c r="AE59" s="37"/>
      <c r="AF59" s="23"/>
      <c r="AG59" s="1"/>
    </row>
    <row r="60" spans="1:33" ht="16.5" customHeight="1" thickBot="1">
      <c r="A60" s="77"/>
      <c r="B60" s="15"/>
      <c r="C60" s="15"/>
      <c r="D60" s="15"/>
      <c r="E60" s="15"/>
      <c r="F60" s="19"/>
      <c r="G60" s="25"/>
      <c r="H60" s="1"/>
      <c r="I60" s="1"/>
      <c r="J60" s="1"/>
      <c r="K60" s="1"/>
      <c r="L60" s="1"/>
      <c r="N60" s="38" t="s">
        <v>14</v>
      </c>
      <c r="O60" s="26"/>
      <c r="P60" s="101"/>
      <c r="Q60" s="102"/>
      <c r="R60" s="77"/>
      <c r="S60" s="15"/>
      <c r="T60" s="15"/>
      <c r="U60" s="15"/>
      <c r="V60" s="15"/>
      <c r="W60" s="19"/>
      <c r="X60" s="25"/>
      <c r="Y60" s="1"/>
      <c r="Z60" s="1"/>
      <c r="AA60" s="1"/>
      <c r="AB60" s="1"/>
      <c r="AC60" s="1"/>
      <c r="AE60" s="38" t="s">
        <v>14</v>
      </c>
      <c r="AF60" s="26"/>
      <c r="AG60" s="1"/>
    </row>
    <row r="61" spans="1:33" ht="16.5" customHeight="1" thickBot="1">
      <c r="A61" s="1"/>
      <c r="B61" s="1"/>
      <c r="C61" s="1"/>
      <c r="D61" s="1"/>
      <c r="E61" s="1"/>
      <c r="F61" s="19"/>
      <c r="G61" s="27" t="s">
        <v>12</v>
      </c>
      <c r="H61" s="28"/>
      <c r="I61" s="28"/>
      <c r="J61" s="28"/>
      <c r="K61" s="28"/>
      <c r="L61" s="28"/>
      <c r="N61" s="38" t="s">
        <v>15</v>
      </c>
      <c r="O61" s="20"/>
      <c r="P61" s="101"/>
      <c r="Q61" s="102"/>
      <c r="R61" s="1"/>
      <c r="S61" s="1"/>
      <c r="T61" s="1"/>
      <c r="U61" s="1"/>
      <c r="V61" s="1"/>
      <c r="W61" s="19"/>
      <c r="X61" s="27" t="s">
        <v>12</v>
      </c>
      <c r="Y61" s="28"/>
      <c r="Z61" s="28"/>
      <c r="AA61" s="28"/>
      <c r="AB61" s="28"/>
      <c r="AC61" s="28"/>
      <c r="AE61" s="38" t="s">
        <v>15</v>
      </c>
      <c r="AF61" s="20"/>
      <c r="AG61" s="1"/>
    </row>
    <row r="62" spans="1:32" s="1" customFormat="1" ht="9.75" customHeight="1">
      <c r="A62" s="77"/>
      <c r="C62" s="6"/>
      <c r="D62" s="4"/>
      <c r="E62" s="4"/>
      <c r="F62" s="19"/>
      <c r="G62" s="29"/>
      <c r="O62" s="30"/>
      <c r="P62" s="101"/>
      <c r="Q62" s="102"/>
      <c r="R62" s="77"/>
      <c r="T62" s="6"/>
      <c r="U62" s="4"/>
      <c r="V62" s="4"/>
      <c r="W62" s="19"/>
      <c r="X62" s="29"/>
      <c r="AF62" s="30"/>
    </row>
    <row r="63" spans="2:33" s="32" customFormat="1" ht="19.5" customHeight="1">
      <c r="B63" s="11"/>
      <c r="C63" s="6"/>
      <c r="D63" s="4"/>
      <c r="E63" s="4"/>
      <c r="F63" s="92"/>
      <c r="G63" s="31" t="s">
        <v>13</v>
      </c>
      <c r="H63" s="11"/>
      <c r="I63" s="6" t="s">
        <v>9</v>
      </c>
      <c r="J63" s="97"/>
      <c r="K63" s="110"/>
      <c r="L63" s="7"/>
      <c r="M63" s="7"/>
      <c r="N63" s="7"/>
      <c r="O63" s="12"/>
      <c r="P63" s="107"/>
      <c r="Q63" s="108"/>
      <c r="S63" s="11"/>
      <c r="T63" s="6"/>
      <c r="U63" s="4"/>
      <c r="V63" s="4"/>
      <c r="W63" s="92"/>
      <c r="X63" s="31" t="s">
        <v>13</v>
      </c>
      <c r="Y63" s="11"/>
      <c r="Z63" s="6" t="s">
        <v>9</v>
      </c>
      <c r="AA63" s="97"/>
      <c r="AB63" s="110"/>
      <c r="AC63" s="7"/>
      <c r="AD63" s="7"/>
      <c r="AE63" s="7"/>
      <c r="AF63" s="12"/>
      <c r="AG63" s="112"/>
    </row>
    <row r="64" spans="1:32" s="1" customFormat="1" ht="24.75" customHeight="1">
      <c r="A64" s="34"/>
      <c r="B64" s="93"/>
      <c r="C64" s="94"/>
      <c r="D64" s="77"/>
      <c r="E64" s="77"/>
      <c r="F64" s="19"/>
      <c r="G64" s="29"/>
      <c r="I64" s="6" t="s">
        <v>10</v>
      </c>
      <c r="K64" s="98"/>
      <c r="L64" s="111"/>
      <c r="M64" s="7"/>
      <c r="N64" s="7"/>
      <c r="O64" s="14"/>
      <c r="P64" s="101"/>
      <c r="Q64" s="102"/>
      <c r="R64" s="34"/>
      <c r="S64" s="93"/>
      <c r="T64" s="94"/>
      <c r="U64" s="77"/>
      <c r="V64" s="77"/>
      <c r="W64" s="19"/>
      <c r="X64" s="29"/>
      <c r="Z64" s="6" t="s">
        <v>10</v>
      </c>
      <c r="AB64" s="110"/>
      <c r="AC64" s="111"/>
      <c r="AD64" s="7"/>
      <c r="AE64" s="7"/>
      <c r="AF64" s="14"/>
    </row>
    <row r="65" spans="1:33" ht="9.75" customHeight="1" thickBot="1">
      <c r="A65" s="77"/>
      <c r="B65" s="1"/>
      <c r="C65" s="1"/>
      <c r="D65" s="1"/>
      <c r="E65" s="1"/>
      <c r="F65" s="19"/>
      <c r="G65" s="21"/>
      <c r="H65" s="22"/>
      <c r="I65" s="22"/>
      <c r="J65" s="22"/>
      <c r="K65" s="22"/>
      <c r="L65" s="22"/>
      <c r="M65" s="22"/>
      <c r="N65" s="22"/>
      <c r="O65" s="23"/>
      <c r="P65" s="101"/>
      <c r="Q65" s="102"/>
      <c r="R65" s="77"/>
      <c r="S65" s="1"/>
      <c r="T65" s="1"/>
      <c r="U65" s="1"/>
      <c r="V65" s="1"/>
      <c r="W65" s="19"/>
      <c r="X65" s="21"/>
      <c r="Y65" s="22"/>
      <c r="Z65" s="22"/>
      <c r="AA65" s="22"/>
      <c r="AB65" s="22"/>
      <c r="AC65" s="22"/>
      <c r="AD65" s="22"/>
      <c r="AE65" s="22"/>
      <c r="AF65" s="23"/>
      <c r="AG65" s="1"/>
    </row>
    <row r="66" spans="16:33" ht="7.5" customHeight="1">
      <c r="P66" s="101"/>
      <c r="Q66" s="102"/>
      <c r="AG66" s="1"/>
    </row>
    <row r="67" ht="7.5" customHeight="1"/>
    <row r="69" spans="16:33" ht="7.5" customHeight="1" thickBot="1">
      <c r="P69" s="101"/>
      <c r="Q69" s="102"/>
      <c r="AG69" s="1"/>
    </row>
    <row r="70" spans="1:33" ht="18" customHeight="1" thickBot="1">
      <c r="A70" s="34"/>
      <c r="B70" s="34"/>
      <c r="C70" s="34"/>
      <c r="D70" s="34"/>
      <c r="E70" s="35"/>
      <c r="F70" s="1"/>
      <c r="G70" s="197" t="s">
        <v>6</v>
      </c>
      <c r="H70" s="198"/>
      <c r="I70" s="198"/>
      <c r="J70" s="198"/>
      <c r="K70" s="198"/>
      <c r="L70" s="198"/>
      <c r="M70" s="198"/>
      <c r="N70" s="198"/>
      <c r="O70" s="199"/>
      <c r="P70" s="101"/>
      <c r="Q70" s="102"/>
      <c r="R70" s="34"/>
      <c r="S70" s="34"/>
      <c r="T70" s="34"/>
      <c r="U70" s="34"/>
      <c r="V70" s="35"/>
      <c r="W70" s="1"/>
      <c r="X70" s="197" t="s">
        <v>6</v>
      </c>
      <c r="Y70" s="198"/>
      <c r="Z70" s="198"/>
      <c r="AA70" s="198"/>
      <c r="AB70" s="198"/>
      <c r="AC70" s="198"/>
      <c r="AD70" s="198"/>
      <c r="AE70" s="198"/>
      <c r="AF70" s="199"/>
      <c r="AG70" s="1"/>
    </row>
    <row r="71" spans="1:33" ht="12.75">
      <c r="A71" s="36"/>
      <c r="B71" s="5"/>
      <c r="C71" s="5"/>
      <c r="D71" s="5"/>
      <c r="E71" s="5"/>
      <c r="F71" s="1"/>
      <c r="G71" s="82" t="s">
        <v>29</v>
      </c>
      <c r="H71" s="2">
        <v>11</v>
      </c>
      <c r="I71" s="2">
        <v>10</v>
      </c>
      <c r="J71" s="2">
        <v>8</v>
      </c>
      <c r="K71" s="2">
        <v>5</v>
      </c>
      <c r="L71" s="2" t="s">
        <v>31</v>
      </c>
      <c r="M71" s="3" t="s">
        <v>30</v>
      </c>
      <c r="N71" s="200" t="s">
        <v>11</v>
      </c>
      <c r="O71" s="201"/>
      <c r="P71" s="101"/>
      <c r="Q71" s="102"/>
      <c r="R71" s="36"/>
      <c r="S71" s="5"/>
      <c r="T71" s="5"/>
      <c r="U71" s="5"/>
      <c r="V71" s="5"/>
      <c r="W71" s="1"/>
      <c r="X71" s="82" t="s">
        <v>29</v>
      </c>
      <c r="Y71" s="2">
        <v>11</v>
      </c>
      <c r="Z71" s="2">
        <v>10</v>
      </c>
      <c r="AA71" s="2">
        <v>8</v>
      </c>
      <c r="AB71" s="2">
        <v>5</v>
      </c>
      <c r="AC71" s="2" t="s">
        <v>31</v>
      </c>
      <c r="AD71" s="3" t="s">
        <v>30</v>
      </c>
      <c r="AE71" s="200" t="s">
        <v>11</v>
      </c>
      <c r="AF71" s="201"/>
      <c r="AG71" s="1"/>
    </row>
    <row r="72" spans="1:33" s="13" customFormat="1" ht="19.5" customHeight="1">
      <c r="A72" s="78" t="str">
        <f>Select!$B$4</f>
        <v>Demoturnier</v>
      </c>
      <c r="B72" s="48"/>
      <c r="C72" s="48"/>
      <c r="D72" s="48"/>
      <c r="E72" s="48"/>
      <c r="F72" s="10"/>
      <c r="G72" s="95">
        <v>1</v>
      </c>
      <c r="H72" s="99">
        <v>11</v>
      </c>
      <c r="I72" s="100">
        <v>10</v>
      </c>
      <c r="J72" s="100">
        <v>8</v>
      </c>
      <c r="K72" s="100">
        <v>5</v>
      </c>
      <c r="L72" s="99" t="s">
        <v>31</v>
      </c>
      <c r="M72" s="8"/>
      <c r="N72" s="9"/>
      <c r="O72" s="18"/>
      <c r="P72" s="103"/>
      <c r="Q72" s="104"/>
      <c r="R72" s="78" t="str">
        <f>Select!$B$4</f>
        <v>Demoturnier</v>
      </c>
      <c r="S72" s="48"/>
      <c r="T72" s="48"/>
      <c r="U72" s="48"/>
      <c r="V72" s="48"/>
      <c r="W72" s="10"/>
      <c r="X72" s="95">
        <v>1</v>
      </c>
      <c r="Y72" s="99">
        <v>11</v>
      </c>
      <c r="Z72" s="100">
        <v>10</v>
      </c>
      <c r="AA72" s="100">
        <v>8</v>
      </c>
      <c r="AB72" s="100">
        <v>5</v>
      </c>
      <c r="AC72" s="99" t="s">
        <v>31</v>
      </c>
      <c r="AD72" s="8"/>
      <c r="AE72" s="9"/>
      <c r="AF72" s="18"/>
      <c r="AG72" s="10"/>
    </row>
    <row r="73" spans="1:33" s="13" customFormat="1" ht="19.5" customHeight="1">
      <c r="A73" s="77" t="s">
        <v>2</v>
      </c>
      <c r="B73" s="10"/>
      <c r="C73" s="10"/>
      <c r="D73" s="10"/>
      <c r="E73" s="10"/>
      <c r="F73" s="10"/>
      <c r="G73" s="95">
        <v>2</v>
      </c>
      <c r="H73" s="99">
        <v>11</v>
      </c>
      <c r="I73" s="100">
        <v>10</v>
      </c>
      <c r="J73" s="100">
        <v>8</v>
      </c>
      <c r="K73" s="100">
        <v>5</v>
      </c>
      <c r="L73" s="99" t="s">
        <v>31</v>
      </c>
      <c r="M73" s="8"/>
      <c r="N73" s="9"/>
      <c r="O73" s="18"/>
      <c r="P73" s="103"/>
      <c r="Q73" s="104"/>
      <c r="R73" s="77" t="s">
        <v>2</v>
      </c>
      <c r="S73" s="10"/>
      <c r="T73" s="10"/>
      <c r="U73" s="10"/>
      <c r="V73" s="10"/>
      <c r="W73" s="10"/>
      <c r="X73" s="95">
        <v>2</v>
      </c>
      <c r="Y73" s="99">
        <v>11</v>
      </c>
      <c r="Z73" s="100">
        <v>10</v>
      </c>
      <c r="AA73" s="100">
        <v>8</v>
      </c>
      <c r="AB73" s="100">
        <v>5</v>
      </c>
      <c r="AC73" s="99" t="s">
        <v>31</v>
      </c>
      <c r="AD73" s="8"/>
      <c r="AE73" s="9"/>
      <c r="AF73" s="18"/>
      <c r="AG73" s="10"/>
    </row>
    <row r="74" spans="1:33" s="13" customFormat="1" ht="19.5" customHeight="1" thickBot="1">
      <c r="A74" s="119" t="str">
        <f>Select!$B$5</f>
        <v>1. Jänner 2012</v>
      </c>
      <c r="B74" s="48"/>
      <c r="C74" s="48"/>
      <c r="D74" s="48"/>
      <c r="E74" s="48"/>
      <c r="F74" s="10"/>
      <c r="G74" s="95">
        <v>3</v>
      </c>
      <c r="H74" s="99">
        <v>11</v>
      </c>
      <c r="I74" s="100">
        <v>10</v>
      </c>
      <c r="J74" s="100">
        <v>8</v>
      </c>
      <c r="K74" s="100">
        <v>5</v>
      </c>
      <c r="L74" s="99" t="s">
        <v>31</v>
      </c>
      <c r="M74" s="8"/>
      <c r="N74" s="83"/>
      <c r="O74" s="24"/>
      <c r="P74" s="103"/>
      <c r="Q74" s="104"/>
      <c r="R74" s="119" t="str">
        <f>Select!$B$5</f>
        <v>1. Jänner 2012</v>
      </c>
      <c r="S74" s="48"/>
      <c r="T74" s="48"/>
      <c r="U74" s="48"/>
      <c r="V74" s="48"/>
      <c r="W74" s="10"/>
      <c r="X74" s="95">
        <v>3</v>
      </c>
      <c r="Y74" s="99">
        <v>11</v>
      </c>
      <c r="Z74" s="100">
        <v>10</v>
      </c>
      <c r="AA74" s="100">
        <v>8</v>
      </c>
      <c r="AB74" s="100">
        <v>5</v>
      </c>
      <c r="AC74" s="99" t="s">
        <v>31</v>
      </c>
      <c r="AD74" s="8"/>
      <c r="AE74" s="83"/>
      <c r="AF74" s="24"/>
      <c r="AG74" s="10"/>
    </row>
    <row r="75" spans="1:33" s="13" customFormat="1" ht="19.5" customHeight="1" thickBot="1">
      <c r="A75" s="77" t="s">
        <v>3</v>
      </c>
      <c r="C75" s="10"/>
      <c r="D75" s="10"/>
      <c r="E75" s="10"/>
      <c r="F75" s="10"/>
      <c r="G75" s="95">
        <v>4</v>
      </c>
      <c r="H75" s="99">
        <v>11</v>
      </c>
      <c r="I75" s="100">
        <v>10</v>
      </c>
      <c r="J75" s="100">
        <v>8</v>
      </c>
      <c r="K75" s="100">
        <v>5</v>
      </c>
      <c r="L75" s="99" t="s">
        <v>31</v>
      </c>
      <c r="M75" s="9"/>
      <c r="N75" s="40"/>
      <c r="O75" s="39"/>
      <c r="P75" s="103"/>
      <c r="Q75" s="104"/>
      <c r="R75" s="77" t="s">
        <v>3</v>
      </c>
      <c r="T75" s="10"/>
      <c r="U75" s="10"/>
      <c r="V75" s="10"/>
      <c r="W75" s="10"/>
      <c r="X75" s="95">
        <v>4</v>
      </c>
      <c r="Y75" s="99">
        <v>11</v>
      </c>
      <c r="Z75" s="100">
        <v>10</v>
      </c>
      <c r="AA75" s="100">
        <v>8</v>
      </c>
      <c r="AB75" s="100">
        <v>5</v>
      </c>
      <c r="AC75" s="99" t="s">
        <v>31</v>
      </c>
      <c r="AD75" s="9"/>
      <c r="AE75" s="40"/>
      <c r="AF75" s="39"/>
      <c r="AG75" s="10"/>
    </row>
    <row r="76" spans="1:33" s="17" customFormat="1" ht="9.75" customHeight="1">
      <c r="A76" s="15"/>
      <c r="B76" s="15"/>
      <c r="C76" s="15"/>
      <c r="D76" s="15"/>
      <c r="E76" s="15"/>
      <c r="F76" s="15"/>
      <c r="G76" s="41" t="s">
        <v>0</v>
      </c>
      <c r="H76" s="42"/>
      <c r="I76" s="15"/>
      <c r="J76" s="15"/>
      <c r="K76" s="15"/>
      <c r="L76" s="15"/>
      <c r="M76" s="15"/>
      <c r="N76" s="15"/>
      <c r="O76" s="16"/>
      <c r="P76" s="105"/>
      <c r="Q76" s="106"/>
      <c r="R76" s="15"/>
      <c r="S76" s="15"/>
      <c r="T76" s="15"/>
      <c r="U76" s="15"/>
      <c r="V76" s="15"/>
      <c r="W76" s="15"/>
      <c r="X76" s="41" t="s">
        <v>0</v>
      </c>
      <c r="Y76" s="42"/>
      <c r="Z76" s="15"/>
      <c r="AA76" s="15"/>
      <c r="AB76" s="15"/>
      <c r="AC76" s="15"/>
      <c r="AD76" s="15"/>
      <c r="AE76" s="15"/>
      <c r="AF76" s="16"/>
      <c r="AG76" s="15"/>
    </row>
    <row r="77" spans="1:33" ht="19.5" customHeight="1" thickBot="1">
      <c r="A77" s="85" t="str">
        <f>Quali!$C$24</f>
        <v>C_Starter 1</v>
      </c>
      <c r="B77" s="1"/>
      <c r="C77" s="1"/>
      <c r="D77" s="1"/>
      <c r="E77" s="1"/>
      <c r="F77" s="1"/>
      <c r="G77" s="96" t="s">
        <v>1</v>
      </c>
      <c r="H77" s="99">
        <v>11</v>
      </c>
      <c r="I77" s="100">
        <v>10</v>
      </c>
      <c r="J77" s="100">
        <v>8</v>
      </c>
      <c r="K77" s="100">
        <v>5</v>
      </c>
      <c r="L77" s="99" t="s">
        <v>31</v>
      </c>
      <c r="N77" s="37"/>
      <c r="O77" s="23"/>
      <c r="P77" s="101"/>
      <c r="Q77" s="102"/>
      <c r="R77" s="85" t="str">
        <f>Quali!$C$25</f>
        <v>C_Starter 2</v>
      </c>
      <c r="S77" s="1"/>
      <c r="T77" s="1"/>
      <c r="U77" s="1"/>
      <c r="V77" s="1"/>
      <c r="W77" s="1"/>
      <c r="X77" s="96" t="s">
        <v>1</v>
      </c>
      <c r="Y77" s="99">
        <v>11</v>
      </c>
      <c r="Z77" s="100">
        <v>10</v>
      </c>
      <c r="AA77" s="100">
        <v>8</v>
      </c>
      <c r="AB77" s="100">
        <v>5</v>
      </c>
      <c r="AC77" s="99" t="s">
        <v>31</v>
      </c>
      <c r="AE77" s="37"/>
      <c r="AF77" s="23"/>
      <c r="AG77" s="1"/>
    </row>
    <row r="78" spans="1:33" ht="16.5" customHeight="1" thickBot="1">
      <c r="A78" s="84" t="s">
        <v>4</v>
      </c>
      <c r="B78" s="86"/>
      <c r="C78" s="86"/>
      <c r="D78" s="86"/>
      <c r="E78" s="86"/>
      <c r="F78" s="1"/>
      <c r="G78" s="25"/>
      <c r="H78" s="1"/>
      <c r="I78" s="1"/>
      <c r="J78" s="1"/>
      <c r="K78" s="1"/>
      <c r="L78" s="1"/>
      <c r="N78" s="38" t="s">
        <v>14</v>
      </c>
      <c r="O78" s="26"/>
      <c r="P78" s="101"/>
      <c r="Q78" s="102"/>
      <c r="R78" s="84" t="s">
        <v>4</v>
      </c>
      <c r="S78" s="86"/>
      <c r="T78" s="86"/>
      <c r="U78" s="86"/>
      <c r="V78" s="86"/>
      <c r="W78" s="1"/>
      <c r="X78" s="25"/>
      <c r="Y78" s="1"/>
      <c r="Z78" s="1"/>
      <c r="AA78" s="1"/>
      <c r="AB78" s="1"/>
      <c r="AC78" s="1"/>
      <c r="AE78" s="38" t="s">
        <v>14</v>
      </c>
      <c r="AF78" s="26"/>
      <c r="AG78" s="1"/>
    </row>
    <row r="79" spans="1:33" ht="16.5" customHeight="1" thickBot="1">
      <c r="A79" s="153" t="str">
        <f>Quali!$D$24</f>
        <v>C_Verein 1</v>
      </c>
      <c r="B79" s="47"/>
      <c r="C79" s="47"/>
      <c r="D79" s="47"/>
      <c r="E79" s="47"/>
      <c r="F79" s="1"/>
      <c r="G79" s="27" t="s">
        <v>12</v>
      </c>
      <c r="H79" s="28"/>
      <c r="I79" s="28"/>
      <c r="J79" s="28"/>
      <c r="K79" s="28"/>
      <c r="L79" s="28"/>
      <c r="N79" s="38" t="s">
        <v>15</v>
      </c>
      <c r="O79" s="20"/>
      <c r="P79" s="101"/>
      <c r="Q79" s="102"/>
      <c r="R79" s="153" t="str">
        <f>Quali!$D$25</f>
        <v>C_Verein 2</v>
      </c>
      <c r="S79" s="47"/>
      <c r="T79" s="47"/>
      <c r="U79" s="47"/>
      <c r="V79" s="47"/>
      <c r="W79" s="1"/>
      <c r="X79" s="27" t="s">
        <v>12</v>
      </c>
      <c r="Y79" s="28"/>
      <c r="Z79" s="28"/>
      <c r="AA79" s="28"/>
      <c r="AB79" s="28"/>
      <c r="AC79" s="28"/>
      <c r="AE79" s="38" t="s">
        <v>15</v>
      </c>
      <c r="AF79" s="20"/>
      <c r="AG79" s="1"/>
    </row>
    <row r="80" spans="1:32" s="1" customFormat="1" ht="9.75" customHeight="1">
      <c r="A80" s="77" t="s">
        <v>8</v>
      </c>
      <c r="C80" s="6"/>
      <c r="D80" s="4"/>
      <c r="E80" s="4"/>
      <c r="G80" s="29"/>
      <c r="O80" s="30"/>
      <c r="P80" s="101"/>
      <c r="Q80" s="102"/>
      <c r="R80" s="77" t="s">
        <v>8</v>
      </c>
      <c r="T80" s="6"/>
      <c r="U80" s="4"/>
      <c r="V80" s="4"/>
      <c r="X80" s="29"/>
      <c r="AF80" s="30"/>
    </row>
    <row r="81" spans="2:33" s="32" customFormat="1" ht="19.5" customHeight="1">
      <c r="B81" s="11"/>
      <c r="C81" s="6"/>
      <c r="D81" s="4"/>
      <c r="E81" s="4"/>
      <c r="G81" s="31" t="s">
        <v>13</v>
      </c>
      <c r="H81" s="11"/>
      <c r="I81" s="6" t="s">
        <v>9</v>
      </c>
      <c r="J81" s="109"/>
      <c r="K81" s="110"/>
      <c r="L81" s="7"/>
      <c r="M81" s="7"/>
      <c r="N81" s="7"/>
      <c r="O81" s="12"/>
      <c r="P81" s="107"/>
      <c r="Q81" s="108"/>
      <c r="S81" s="11"/>
      <c r="T81" s="6"/>
      <c r="U81" s="4"/>
      <c r="V81" s="4"/>
      <c r="X81" s="31" t="s">
        <v>13</v>
      </c>
      <c r="Y81" s="11"/>
      <c r="Z81" s="6" t="s">
        <v>9</v>
      </c>
      <c r="AA81" s="97"/>
      <c r="AB81" s="110"/>
      <c r="AC81" s="7"/>
      <c r="AD81" s="7"/>
      <c r="AE81" s="7"/>
      <c r="AF81" s="12"/>
      <c r="AG81" s="33"/>
    </row>
    <row r="82" spans="1:32" s="1" customFormat="1" ht="24.75" customHeight="1">
      <c r="A82" s="79" t="str">
        <f>Select!$B$11</f>
        <v>Bogenklasse Herren</v>
      </c>
      <c r="B82" s="87"/>
      <c r="C82" s="88"/>
      <c r="D82" s="89"/>
      <c r="E82" s="89"/>
      <c r="G82" s="29"/>
      <c r="I82" s="6" t="s">
        <v>10</v>
      </c>
      <c r="K82" s="98"/>
      <c r="L82" s="7"/>
      <c r="M82" s="7"/>
      <c r="N82" s="7"/>
      <c r="O82" s="12"/>
      <c r="P82" s="101"/>
      <c r="Q82" s="102"/>
      <c r="R82" s="79" t="str">
        <f>Select!$B$11</f>
        <v>Bogenklasse Herren</v>
      </c>
      <c r="S82" s="87"/>
      <c r="T82" s="88"/>
      <c r="U82" s="89"/>
      <c r="V82" s="89"/>
      <c r="X82" s="29"/>
      <c r="Z82" s="6" t="s">
        <v>10</v>
      </c>
      <c r="AB82" s="98"/>
      <c r="AC82" s="111"/>
      <c r="AD82" s="7"/>
      <c r="AE82" s="7"/>
      <c r="AF82" s="14"/>
    </row>
    <row r="83" spans="1:33" ht="9.75" customHeight="1" thickBot="1">
      <c r="A83" s="77" t="s">
        <v>5</v>
      </c>
      <c r="B83" s="1"/>
      <c r="C83" s="1"/>
      <c r="D83" s="1"/>
      <c r="E83" s="1"/>
      <c r="F83" s="1"/>
      <c r="G83" s="21"/>
      <c r="H83" s="22"/>
      <c r="I83" s="22"/>
      <c r="J83" s="22"/>
      <c r="K83" s="22"/>
      <c r="L83" s="22"/>
      <c r="M83" s="22"/>
      <c r="N83" s="22"/>
      <c r="O83" s="23"/>
      <c r="P83" s="101"/>
      <c r="Q83" s="102"/>
      <c r="R83" s="77" t="s">
        <v>5</v>
      </c>
      <c r="S83" s="1"/>
      <c r="T83" s="1"/>
      <c r="U83" s="1"/>
      <c r="V83" s="1"/>
      <c r="W83" s="1"/>
      <c r="X83" s="21"/>
      <c r="Y83" s="22"/>
      <c r="Z83" s="22"/>
      <c r="AA83" s="22"/>
      <c r="AB83" s="22"/>
      <c r="AC83" s="22"/>
      <c r="AD83" s="22"/>
      <c r="AE83" s="22"/>
      <c r="AF83" s="23"/>
      <c r="AG83" s="1"/>
    </row>
    <row r="84" spans="16:33" ht="15" customHeight="1">
      <c r="P84" s="101"/>
      <c r="Q84" s="102"/>
      <c r="AG84" s="1"/>
    </row>
    <row r="85" spans="1:33" ht="15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01"/>
      <c r="Q85" s="10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8" customHeight="1" thickBot="1">
      <c r="A86" s="34"/>
      <c r="B86" s="34"/>
      <c r="C86" s="34"/>
      <c r="D86" s="34"/>
      <c r="E86" s="35"/>
      <c r="F86" s="1"/>
      <c r="G86" s="197" t="s">
        <v>7</v>
      </c>
      <c r="H86" s="198"/>
      <c r="I86" s="198"/>
      <c r="J86" s="198"/>
      <c r="K86" s="198"/>
      <c r="L86" s="198"/>
      <c r="M86" s="198"/>
      <c r="N86" s="198"/>
      <c r="O86" s="199"/>
      <c r="P86" s="101"/>
      <c r="Q86" s="102"/>
      <c r="R86" s="34"/>
      <c r="S86" s="34"/>
      <c r="T86" s="34"/>
      <c r="U86" s="34"/>
      <c r="V86" s="35"/>
      <c r="W86" s="1"/>
      <c r="X86" s="197" t="s">
        <v>7</v>
      </c>
      <c r="Y86" s="198"/>
      <c r="Z86" s="198"/>
      <c r="AA86" s="198"/>
      <c r="AB86" s="198"/>
      <c r="AC86" s="198"/>
      <c r="AD86" s="198"/>
      <c r="AE86" s="198"/>
      <c r="AF86" s="199"/>
      <c r="AG86" s="1"/>
    </row>
    <row r="87" spans="1:33" ht="12.75">
      <c r="A87" s="36"/>
      <c r="B87" s="5"/>
      <c r="C87" s="5"/>
      <c r="D87" s="5"/>
      <c r="E87" s="5"/>
      <c r="F87" s="1"/>
      <c r="G87" s="82" t="s">
        <v>29</v>
      </c>
      <c r="H87" s="2">
        <v>11</v>
      </c>
      <c r="I87" s="2">
        <v>10</v>
      </c>
      <c r="J87" s="2">
        <v>8</v>
      </c>
      <c r="K87" s="2">
        <v>5</v>
      </c>
      <c r="L87" s="2" t="s">
        <v>31</v>
      </c>
      <c r="M87" s="3" t="s">
        <v>30</v>
      </c>
      <c r="N87" s="200" t="s">
        <v>11</v>
      </c>
      <c r="O87" s="201"/>
      <c r="P87" s="101"/>
      <c r="Q87" s="102"/>
      <c r="R87" s="36"/>
      <c r="S87" s="5"/>
      <c r="T87" s="5"/>
      <c r="U87" s="5"/>
      <c r="V87" s="5"/>
      <c r="W87" s="1"/>
      <c r="X87" s="82" t="s">
        <v>29</v>
      </c>
      <c r="Y87" s="2">
        <v>11</v>
      </c>
      <c r="Z87" s="2">
        <v>10</v>
      </c>
      <c r="AA87" s="2">
        <v>8</v>
      </c>
      <c r="AB87" s="2">
        <v>5</v>
      </c>
      <c r="AC87" s="2" t="s">
        <v>31</v>
      </c>
      <c r="AD87" s="3" t="s">
        <v>30</v>
      </c>
      <c r="AE87" s="200" t="s">
        <v>11</v>
      </c>
      <c r="AF87" s="201"/>
      <c r="AG87" s="1"/>
    </row>
    <row r="88" spans="1:33" s="13" customFormat="1" ht="19.5" customHeight="1">
      <c r="A88" s="90"/>
      <c r="B88" s="10"/>
      <c r="C88" s="10"/>
      <c r="D88" s="10"/>
      <c r="E88" s="10"/>
      <c r="F88" s="43"/>
      <c r="G88" s="95">
        <v>1</v>
      </c>
      <c r="H88" s="99">
        <v>11</v>
      </c>
      <c r="I88" s="100">
        <v>10</v>
      </c>
      <c r="J88" s="100">
        <v>8</v>
      </c>
      <c r="K88" s="100">
        <v>5</v>
      </c>
      <c r="L88" s="99" t="s">
        <v>31</v>
      </c>
      <c r="M88" s="8"/>
      <c r="N88" s="9"/>
      <c r="O88" s="18"/>
      <c r="P88" s="103"/>
      <c r="Q88" s="104"/>
      <c r="R88" s="90"/>
      <c r="S88" s="10"/>
      <c r="T88" s="10"/>
      <c r="U88" s="10"/>
      <c r="V88" s="10"/>
      <c r="W88" s="43"/>
      <c r="X88" s="95">
        <v>1</v>
      </c>
      <c r="Y88" s="99">
        <v>11</v>
      </c>
      <c r="Z88" s="100">
        <v>10</v>
      </c>
      <c r="AA88" s="100">
        <v>8</v>
      </c>
      <c r="AB88" s="100">
        <v>5</v>
      </c>
      <c r="AC88" s="99" t="s">
        <v>31</v>
      </c>
      <c r="AD88" s="8"/>
      <c r="AE88" s="9"/>
      <c r="AF88" s="18"/>
      <c r="AG88" s="10"/>
    </row>
    <row r="89" spans="1:33" s="13" customFormat="1" ht="19.5" customHeight="1">
      <c r="A89" s="77"/>
      <c r="B89" s="10"/>
      <c r="C89" s="10"/>
      <c r="D89" s="10"/>
      <c r="E89" s="10"/>
      <c r="F89" s="43"/>
      <c r="G89" s="95">
        <v>2</v>
      </c>
      <c r="H89" s="99">
        <v>11</v>
      </c>
      <c r="I89" s="100">
        <v>10</v>
      </c>
      <c r="J89" s="100">
        <v>8</v>
      </c>
      <c r="K89" s="100">
        <v>5</v>
      </c>
      <c r="L89" s="99" t="s">
        <v>31</v>
      </c>
      <c r="M89" s="8"/>
      <c r="N89" s="9"/>
      <c r="O89" s="18"/>
      <c r="P89" s="103"/>
      <c r="Q89" s="104"/>
      <c r="R89" s="77"/>
      <c r="S89" s="10"/>
      <c r="T89" s="10"/>
      <c r="U89" s="10"/>
      <c r="V89" s="10"/>
      <c r="W89" s="43"/>
      <c r="X89" s="95">
        <v>2</v>
      </c>
      <c r="Y89" s="99">
        <v>11</v>
      </c>
      <c r="Z89" s="100">
        <v>10</v>
      </c>
      <c r="AA89" s="100">
        <v>8</v>
      </c>
      <c r="AB89" s="100">
        <v>5</v>
      </c>
      <c r="AC89" s="99" t="s">
        <v>31</v>
      </c>
      <c r="AD89" s="8"/>
      <c r="AE89" s="9"/>
      <c r="AF89" s="18"/>
      <c r="AG89" s="10"/>
    </row>
    <row r="90" spans="1:33" s="13" customFormat="1" ht="19.5" customHeight="1" thickBot="1">
      <c r="A90" s="91"/>
      <c r="B90" s="10"/>
      <c r="C90" s="10"/>
      <c r="D90" s="10"/>
      <c r="E90" s="10"/>
      <c r="F90" s="43"/>
      <c r="G90" s="95">
        <v>3</v>
      </c>
      <c r="H90" s="99">
        <v>11</v>
      </c>
      <c r="I90" s="100">
        <v>10</v>
      </c>
      <c r="J90" s="100">
        <v>8</v>
      </c>
      <c r="K90" s="100">
        <v>5</v>
      </c>
      <c r="L90" s="99" t="s">
        <v>31</v>
      </c>
      <c r="M90" s="8"/>
      <c r="N90" s="83"/>
      <c r="O90" s="24"/>
      <c r="P90" s="103"/>
      <c r="Q90" s="104"/>
      <c r="R90" s="91"/>
      <c r="S90" s="10"/>
      <c r="T90" s="10"/>
      <c r="U90" s="10"/>
      <c r="V90" s="10"/>
      <c r="W90" s="43"/>
      <c r="X90" s="95">
        <v>3</v>
      </c>
      <c r="Y90" s="99">
        <v>11</v>
      </c>
      <c r="Z90" s="100">
        <v>10</v>
      </c>
      <c r="AA90" s="100">
        <v>8</v>
      </c>
      <c r="AB90" s="100">
        <v>5</v>
      </c>
      <c r="AC90" s="99" t="s">
        <v>31</v>
      </c>
      <c r="AD90" s="8"/>
      <c r="AE90" s="83"/>
      <c r="AF90" s="24"/>
      <c r="AG90" s="10"/>
    </row>
    <row r="91" spans="1:33" s="13" customFormat="1" ht="19.5" customHeight="1" thickBot="1">
      <c r="A91" s="77"/>
      <c r="B91" s="10"/>
      <c r="C91" s="10"/>
      <c r="D91" s="10"/>
      <c r="E91" s="10"/>
      <c r="F91" s="43"/>
      <c r="G91" s="95">
        <v>4</v>
      </c>
      <c r="H91" s="99">
        <v>11</v>
      </c>
      <c r="I91" s="100">
        <v>10</v>
      </c>
      <c r="J91" s="100">
        <v>8</v>
      </c>
      <c r="K91" s="100">
        <v>5</v>
      </c>
      <c r="L91" s="99" t="s">
        <v>31</v>
      </c>
      <c r="M91" s="9"/>
      <c r="N91" s="40"/>
      <c r="O91" s="39"/>
      <c r="P91" s="103"/>
      <c r="Q91" s="104"/>
      <c r="R91" s="77"/>
      <c r="S91" s="10"/>
      <c r="T91" s="10"/>
      <c r="U91" s="10"/>
      <c r="V91" s="10"/>
      <c r="W91" s="43"/>
      <c r="X91" s="95">
        <v>4</v>
      </c>
      <c r="Y91" s="99">
        <v>11</v>
      </c>
      <c r="Z91" s="100">
        <v>10</v>
      </c>
      <c r="AA91" s="100">
        <v>8</v>
      </c>
      <c r="AB91" s="100">
        <v>5</v>
      </c>
      <c r="AC91" s="99" t="s">
        <v>31</v>
      </c>
      <c r="AD91" s="9"/>
      <c r="AE91" s="40"/>
      <c r="AF91" s="39"/>
      <c r="AG91" s="10"/>
    </row>
    <row r="92" spans="1:33" s="17" customFormat="1" ht="9.75" customHeight="1">
      <c r="A92" s="15"/>
      <c r="B92" s="15"/>
      <c r="C92" s="15"/>
      <c r="D92" s="15"/>
      <c r="E92" s="15"/>
      <c r="F92" s="16"/>
      <c r="G92" s="41" t="s">
        <v>0</v>
      </c>
      <c r="H92" s="42"/>
      <c r="I92" s="15"/>
      <c r="J92" s="15"/>
      <c r="K92" s="15"/>
      <c r="L92" s="15"/>
      <c r="M92" s="15"/>
      <c r="N92" s="15"/>
      <c r="O92" s="16"/>
      <c r="P92" s="105"/>
      <c r="Q92" s="106"/>
      <c r="R92" s="15"/>
      <c r="S92" s="15"/>
      <c r="T92" s="15"/>
      <c r="U92" s="15"/>
      <c r="V92" s="15"/>
      <c r="W92" s="16"/>
      <c r="X92" s="41" t="s">
        <v>0</v>
      </c>
      <c r="Y92" s="42"/>
      <c r="Z92" s="15"/>
      <c r="AA92" s="15"/>
      <c r="AB92" s="15"/>
      <c r="AC92" s="15"/>
      <c r="AD92" s="15"/>
      <c r="AE92" s="15"/>
      <c r="AF92" s="16"/>
      <c r="AG92" s="15"/>
    </row>
    <row r="93" spans="1:33" ht="19.5" customHeight="1" thickBot="1">
      <c r="A93" s="85"/>
      <c r="B93" s="1"/>
      <c r="C93" s="1"/>
      <c r="D93" s="1"/>
      <c r="E93" s="1"/>
      <c r="F93" s="19"/>
      <c r="G93" s="96" t="s">
        <v>1</v>
      </c>
      <c r="H93" s="99">
        <v>11</v>
      </c>
      <c r="I93" s="100">
        <v>10</v>
      </c>
      <c r="J93" s="100">
        <v>8</v>
      </c>
      <c r="K93" s="100">
        <v>5</v>
      </c>
      <c r="L93" s="99" t="s">
        <v>31</v>
      </c>
      <c r="N93" s="37"/>
      <c r="O93" s="23"/>
      <c r="P93" s="101"/>
      <c r="Q93" s="102"/>
      <c r="R93" s="85"/>
      <c r="S93" s="1"/>
      <c r="T93" s="1"/>
      <c r="U93" s="1"/>
      <c r="V93" s="1"/>
      <c r="W93" s="19"/>
      <c r="X93" s="96" t="s">
        <v>1</v>
      </c>
      <c r="Y93" s="99">
        <v>11</v>
      </c>
      <c r="Z93" s="100">
        <v>10</v>
      </c>
      <c r="AA93" s="100">
        <v>8</v>
      </c>
      <c r="AB93" s="100">
        <v>5</v>
      </c>
      <c r="AC93" s="99" t="s">
        <v>31</v>
      </c>
      <c r="AE93" s="37"/>
      <c r="AF93" s="23"/>
      <c r="AG93" s="1"/>
    </row>
    <row r="94" spans="1:33" ht="16.5" customHeight="1" thickBot="1">
      <c r="A94" s="77"/>
      <c r="B94" s="15"/>
      <c r="C94" s="15"/>
      <c r="D94" s="15"/>
      <c r="E94" s="15"/>
      <c r="F94" s="19"/>
      <c r="G94" s="25"/>
      <c r="H94" s="1"/>
      <c r="I94" s="1"/>
      <c r="J94" s="1"/>
      <c r="K94" s="1"/>
      <c r="L94" s="1"/>
      <c r="N94" s="38" t="s">
        <v>14</v>
      </c>
      <c r="O94" s="26"/>
      <c r="P94" s="101"/>
      <c r="Q94" s="102"/>
      <c r="R94" s="77"/>
      <c r="S94" s="15"/>
      <c r="T94" s="15"/>
      <c r="U94" s="15"/>
      <c r="V94" s="15"/>
      <c r="W94" s="19"/>
      <c r="X94" s="25"/>
      <c r="Y94" s="1"/>
      <c r="Z94" s="1"/>
      <c r="AA94" s="1"/>
      <c r="AB94" s="1"/>
      <c r="AC94" s="1"/>
      <c r="AE94" s="38" t="s">
        <v>14</v>
      </c>
      <c r="AF94" s="26"/>
      <c r="AG94" s="1"/>
    </row>
    <row r="95" spans="1:33" ht="16.5" customHeight="1" thickBot="1">
      <c r="A95" s="1"/>
      <c r="B95" s="1"/>
      <c r="C95" s="1"/>
      <c r="D95" s="1"/>
      <c r="E95" s="1"/>
      <c r="F95" s="19"/>
      <c r="G95" s="27" t="s">
        <v>12</v>
      </c>
      <c r="H95" s="28"/>
      <c r="I95" s="28"/>
      <c r="J95" s="28"/>
      <c r="K95" s="28"/>
      <c r="L95" s="28"/>
      <c r="N95" s="38" t="s">
        <v>15</v>
      </c>
      <c r="O95" s="20"/>
      <c r="P95" s="101"/>
      <c r="Q95" s="102"/>
      <c r="R95" s="1"/>
      <c r="S95" s="1"/>
      <c r="T95" s="1"/>
      <c r="U95" s="1"/>
      <c r="V95" s="1"/>
      <c r="W95" s="19"/>
      <c r="X95" s="27" t="s">
        <v>12</v>
      </c>
      <c r="Y95" s="28"/>
      <c r="Z95" s="28"/>
      <c r="AA95" s="28"/>
      <c r="AB95" s="28"/>
      <c r="AC95" s="28"/>
      <c r="AE95" s="38" t="s">
        <v>15</v>
      </c>
      <c r="AF95" s="20"/>
      <c r="AG95" s="1"/>
    </row>
    <row r="96" spans="1:32" s="1" customFormat="1" ht="9.75" customHeight="1">
      <c r="A96" s="77"/>
      <c r="C96" s="6"/>
      <c r="D96" s="4"/>
      <c r="E96" s="4"/>
      <c r="F96" s="19"/>
      <c r="G96" s="29"/>
      <c r="O96" s="30"/>
      <c r="P96" s="101"/>
      <c r="Q96" s="102"/>
      <c r="R96" s="77"/>
      <c r="T96" s="6"/>
      <c r="U96" s="4"/>
      <c r="V96" s="4"/>
      <c r="W96" s="19"/>
      <c r="X96" s="29"/>
      <c r="AF96" s="30"/>
    </row>
    <row r="97" spans="2:33" s="32" customFormat="1" ht="19.5" customHeight="1">
      <c r="B97" s="11"/>
      <c r="C97" s="6"/>
      <c r="D97" s="4"/>
      <c r="E97" s="4"/>
      <c r="F97" s="92"/>
      <c r="G97" s="31" t="s">
        <v>13</v>
      </c>
      <c r="H97" s="11"/>
      <c r="I97" s="6" t="s">
        <v>9</v>
      </c>
      <c r="J97" s="97"/>
      <c r="K97" s="110"/>
      <c r="L97" s="7"/>
      <c r="M97" s="7"/>
      <c r="N97" s="7"/>
      <c r="O97" s="12"/>
      <c r="P97" s="107"/>
      <c r="Q97" s="108"/>
      <c r="S97" s="11"/>
      <c r="T97" s="6"/>
      <c r="U97" s="4"/>
      <c r="V97" s="4"/>
      <c r="W97" s="92"/>
      <c r="X97" s="31" t="s">
        <v>13</v>
      </c>
      <c r="Y97" s="11"/>
      <c r="Z97" s="6" t="s">
        <v>9</v>
      </c>
      <c r="AA97" s="97"/>
      <c r="AB97" s="110"/>
      <c r="AC97" s="7"/>
      <c r="AD97" s="7"/>
      <c r="AE97" s="7"/>
      <c r="AF97" s="12"/>
      <c r="AG97" s="112"/>
    </row>
    <row r="98" spans="1:32" s="1" customFormat="1" ht="24.75" customHeight="1">
      <c r="A98" s="34"/>
      <c r="B98" s="93"/>
      <c r="C98" s="94"/>
      <c r="D98" s="77"/>
      <c r="E98" s="77"/>
      <c r="F98" s="19"/>
      <c r="G98" s="29"/>
      <c r="I98" s="6" t="s">
        <v>10</v>
      </c>
      <c r="K98" s="98"/>
      <c r="L98" s="111"/>
      <c r="M98" s="7"/>
      <c r="N98" s="7"/>
      <c r="O98" s="14"/>
      <c r="P98" s="101"/>
      <c r="Q98" s="102"/>
      <c r="R98" s="34"/>
      <c r="S98" s="93"/>
      <c r="T98" s="94"/>
      <c r="U98" s="77"/>
      <c r="V98" s="77"/>
      <c r="W98" s="19"/>
      <c r="X98" s="29"/>
      <c r="Z98" s="6" t="s">
        <v>10</v>
      </c>
      <c r="AB98" s="110"/>
      <c r="AC98" s="111"/>
      <c r="AD98" s="7"/>
      <c r="AE98" s="7"/>
      <c r="AF98" s="14"/>
    </row>
    <row r="99" spans="1:33" ht="9.75" customHeight="1" thickBot="1">
      <c r="A99" s="77"/>
      <c r="B99" s="1"/>
      <c r="C99" s="1"/>
      <c r="D99" s="1"/>
      <c r="E99" s="1"/>
      <c r="F99" s="19"/>
      <c r="G99" s="21"/>
      <c r="H99" s="22"/>
      <c r="I99" s="22"/>
      <c r="J99" s="22"/>
      <c r="K99" s="22"/>
      <c r="L99" s="22"/>
      <c r="M99" s="22"/>
      <c r="N99" s="22"/>
      <c r="O99" s="23"/>
      <c r="P99" s="101"/>
      <c r="Q99" s="102"/>
      <c r="R99" s="77"/>
      <c r="S99" s="1"/>
      <c r="T99" s="1"/>
      <c r="U99" s="1"/>
      <c r="V99" s="1"/>
      <c r="W99" s="19"/>
      <c r="X99" s="21"/>
      <c r="Y99" s="22"/>
      <c r="Z99" s="22"/>
      <c r="AA99" s="22"/>
      <c r="AB99" s="22"/>
      <c r="AC99" s="22"/>
      <c r="AD99" s="22"/>
      <c r="AE99" s="22"/>
      <c r="AF99" s="23"/>
      <c r="AG99" s="1"/>
    </row>
    <row r="100" spans="16:33" ht="7.5" customHeight="1">
      <c r="P100" s="101"/>
      <c r="Q100" s="102"/>
      <c r="AG100" s="1"/>
    </row>
    <row r="101" ht="7.5" customHeight="1"/>
    <row r="103" spans="16:33" ht="7.5" customHeight="1" thickBot="1">
      <c r="P103" s="101"/>
      <c r="Q103" s="102"/>
      <c r="AG103" s="1"/>
    </row>
    <row r="104" spans="1:33" ht="18" customHeight="1" thickBot="1">
      <c r="A104" s="34"/>
      <c r="B104" s="34"/>
      <c r="C104" s="34"/>
      <c r="D104" s="34"/>
      <c r="E104" s="35"/>
      <c r="F104" s="1"/>
      <c r="G104" s="197" t="s">
        <v>6</v>
      </c>
      <c r="H104" s="198"/>
      <c r="I104" s="198"/>
      <c r="J104" s="198"/>
      <c r="K104" s="198"/>
      <c r="L104" s="198"/>
      <c r="M104" s="198"/>
      <c r="N104" s="198"/>
      <c r="O104" s="199"/>
      <c r="P104" s="101"/>
      <c r="Q104" s="102"/>
      <c r="R104" s="34"/>
      <c r="S104" s="34"/>
      <c r="T104" s="34"/>
      <c r="U104" s="34"/>
      <c r="V104" s="35"/>
      <c r="W104" s="1"/>
      <c r="X104" s="197" t="s">
        <v>6</v>
      </c>
      <c r="Y104" s="198"/>
      <c r="Z104" s="198"/>
      <c r="AA104" s="198"/>
      <c r="AB104" s="198"/>
      <c r="AC104" s="198"/>
      <c r="AD104" s="198"/>
      <c r="AE104" s="198"/>
      <c r="AF104" s="199"/>
      <c r="AG104" s="1"/>
    </row>
    <row r="105" spans="1:33" ht="12.75">
      <c r="A105" s="36"/>
      <c r="B105" s="5"/>
      <c r="C105" s="5"/>
      <c r="D105" s="5"/>
      <c r="E105" s="5"/>
      <c r="F105" s="1"/>
      <c r="G105" s="82" t="s">
        <v>29</v>
      </c>
      <c r="H105" s="2">
        <v>11</v>
      </c>
      <c r="I105" s="2">
        <v>10</v>
      </c>
      <c r="J105" s="2">
        <v>8</v>
      </c>
      <c r="K105" s="2">
        <v>5</v>
      </c>
      <c r="L105" s="2" t="s">
        <v>31</v>
      </c>
      <c r="M105" s="3" t="s">
        <v>30</v>
      </c>
      <c r="N105" s="200" t="s">
        <v>11</v>
      </c>
      <c r="O105" s="201"/>
      <c r="P105" s="101"/>
      <c r="Q105" s="102"/>
      <c r="R105" s="36"/>
      <c r="S105" s="5"/>
      <c r="T105" s="5"/>
      <c r="U105" s="5"/>
      <c r="V105" s="5"/>
      <c r="W105" s="1"/>
      <c r="X105" s="82" t="s">
        <v>29</v>
      </c>
      <c r="Y105" s="2">
        <v>11</v>
      </c>
      <c r="Z105" s="2">
        <v>10</v>
      </c>
      <c r="AA105" s="2">
        <v>8</v>
      </c>
      <c r="AB105" s="2">
        <v>5</v>
      </c>
      <c r="AC105" s="2" t="s">
        <v>31</v>
      </c>
      <c r="AD105" s="3" t="s">
        <v>30</v>
      </c>
      <c r="AE105" s="200" t="s">
        <v>11</v>
      </c>
      <c r="AF105" s="201"/>
      <c r="AG105" s="1"/>
    </row>
    <row r="106" spans="1:33" s="13" customFormat="1" ht="19.5" customHeight="1">
      <c r="A106" s="78" t="str">
        <f>Select!$B$4</f>
        <v>Demoturnier</v>
      </c>
      <c r="B106" s="48"/>
      <c r="C106" s="48"/>
      <c r="D106" s="48"/>
      <c r="E106" s="48"/>
      <c r="F106" s="10"/>
      <c r="G106" s="95">
        <v>1</v>
      </c>
      <c r="H106" s="99">
        <v>11</v>
      </c>
      <c r="I106" s="100">
        <v>10</v>
      </c>
      <c r="J106" s="100">
        <v>8</v>
      </c>
      <c r="K106" s="100">
        <v>5</v>
      </c>
      <c r="L106" s="99" t="s">
        <v>31</v>
      </c>
      <c r="M106" s="8"/>
      <c r="N106" s="9"/>
      <c r="O106" s="18"/>
      <c r="P106" s="103"/>
      <c r="Q106" s="104"/>
      <c r="R106" s="78" t="str">
        <f>Select!$B$4</f>
        <v>Demoturnier</v>
      </c>
      <c r="S106" s="48"/>
      <c r="T106" s="48"/>
      <c r="U106" s="48"/>
      <c r="V106" s="48"/>
      <c r="W106" s="10"/>
      <c r="X106" s="95">
        <v>1</v>
      </c>
      <c r="Y106" s="99">
        <v>11</v>
      </c>
      <c r="Z106" s="100">
        <v>10</v>
      </c>
      <c r="AA106" s="100">
        <v>8</v>
      </c>
      <c r="AB106" s="100">
        <v>5</v>
      </c>
      <c r="AC106" s="99" t="s">
        <v>31</v>
      </c>
      <c r="AD106" s="8"/>
      <c r="AE106" s="9"/>
      <c r="AF106" s="18"/>
      <c r="AG106" s="10"/>
    </row>
    <row r="107" spans="1:33" s="13" customFormat="1" ht="19.5" customHeight="1">
      <c r="A107" s="77" t="s">
        <v>2</v>
      </c>
      <c r="B107" s="10"/>
      <c r="C107" s="10"/>
      <c r="D107" s="10"/>
      <c r="E107" s="10"/>
      <c r="F107" s="10"/>
      <c r="G107" s="95">
        <v>2</v>
      </c>
      <c r="H107" s="99">
        <v>11</v>
      </c>
      <c r="I107" s="100">
        <v>10</v>
      </c>
      <c r="J107" s="100">
        <v>8</v>
      </c>
      <c r="K107" s="100">
        <v>5</v>
      </c>
      <c r="L107" s="99" t="s">
        <v>31</v>
      </c>
      <c r="M107" s="8"/>
      <c r="N107" s="9"/>
      <c r="O107" s="18"/>
      <c r="P107" s="103"/>
      <c r="Q107" s="104"/>
      <c r="R107" s="77" t="s">
        <v>2</v>
      </c>
      <c r="S107" s="10"/>
      <c r="T107" s="10"/>
      <c r="U107" s="10"/>
      <c r="V107" s="10"/>
      <c r="W107" s="10"/>
      <c r="X107" s="95">
        <v>2</v>
      </c>
      <c r="Y107" s="99">
        <v>11</v>
      </c>
      <c r="Z107" s="100">
        <v>10</v>
      </c>
      <c r="AA107" s="100">
        <v>8</v>
      </c>
      <c r="AB107" s="100">
        <v>5</v>
      </c>
      <c r="AC107" s="99" t="s">
        <v>31</v>
      </c>
      <c r="AD107" s="8"/>
      <c r="AE107" s="9"/>
      <c r="AF107" s="18"/>
      <c r="AG107" s="10"/>
    </row>
    <row r="108" spans="1:33" s="13" customFormat="1" ht="19.5" customHeight="1" thickBot="1">
      <c r="A108" s="119" t="str">
        <f>Select!$B$5</f>
        <v>1. Jänner 2012</v>
      </c>
      <c r="B108" s="48"/>
      <c r="C108" s="48"/>
      <c r="D108" s="48"/>
      <c r="E108" s="48"/>
      <c r="F108" s="10"/>
      <c r="G108" s="95">
        <v>3</v>
      </c>
      <c r="H108" s="99">
        <v>11</v>
      </c>
      <c r="I108" s="100">
        <v>10</v>
      </c>
      <c r="J108" s="100">
        <v>8</v>
      </c>
      <c r="K108" s="100">
        <v>5</v>
      </c>
      <c r="L108" s="99" t="s">
        <v>31</v>
      </c>
      <c r="M108" s="8"/>
      <c r="N108" s="83"/>
      <c r="O108" s="24"/>
      <c r="P108" s="103"/>
      <c r="Q108" s="104"/>
      <c r="R108" s="119" t="str">
        <f>Select!$B$5</f>
        <v>1. Jänner 2012</v>
      </c>
      <c r="S108" s="48"/>
      <c r="T108" s="48"/>
      <c r="U108" s="48"/>
      <c r="V108" s="48"/>
      <c r="W108" s="10"/>
      <c r="X108" s="95">
        <v>3</v>
      </c>
      <c r="Y108" s="99">
        <v>11</v>
      </c>
      <c r="Z108" s="100">
        <v>10</v>
      </c>
      <c r="AA108" s="100">
        <v>8</v>
      </c>
      <c r="AB108" s="100">
        <v>5</v>
      </c>
      <c r="AC108" s="99" t="s">
        <v>31</v>
      </c>
      <c r="AD108" s="8"/>
      <c r="AE108" s="83"/>
      <c r="AF108" s="24"/>
      <c r="AG108" s="10"/>
    </row>
    <row r="109" spans="1:33" s="13" customFormat="1" ht="19.5" customHeight="1" thickBot="1">
      <c r="A109" s="77" t="s">
        <v>3</v>
      </c>
      <c r="C109" s="10"/>
      <c r="D109" s="10"/>
      <c r="E109" s="10"/>
      <c r="F109" s="10"/>
      <c r="G109" s="95">
        <v>4</v>
      </c>
      <c r="H109" s="99">
        <v>11</v>
      </c>
      <c r="I109" s="100">
        <v>10</v>
      </c>
      <c r="J109" s="100">
        <v>8</v>
      </c>
      <c r="K109" s="100">
        <v>5</v>
      </c>
      <c r="L109" s="99" t="s">
        <v>31</v>
      </c>
      <c r="M109" s="9"/>
      <c r="N109" s="40"/>
      <c r="O109" s="39"/>
      <c r="P109" s="103"/>
      <c r="Q109" s="104"/>
      <c r="R109" s="77" t="s">
        <v>3</v>
      </c>
      <c r="T109" s="10"/>
      <c r="U109" s="10"/>
      <c r="V109" s="10"/>
      <c r="W109" s="10"/>
      <c r="X109" s="95">
        <v>4</v>
      </c>
      <c r="Y109" s="99">
        <v>11</v>
      </c>
      <c r="Z109" s="100">
        <v>10</v>
      </c>
      <c r="AA109" s="100">
        <v>8</v>
      </c>
      <c r="AB109" s="100">
        <v>5</v>
      </c>
      <c r="AC109" s="99" t="s">
        <v>31</v>
      </c>
      <c r="AD109" s="9"/>
      <c r="AE109" s="40"/>
      <c r="AF109" s="39"/>
      <c r="AG109" s="10"/>
    </row>
    <row r="110" spans="1:33" s="17" customFormat="1" ht="9.75" customHeight="1">
      <c r="A110" s="15"/>
      <c r="B110" s="15"/>
      <c r="C110" s="15"/>
      <c r="D110" s="15"/>
      <c r="E110" s="15"/>
      <c r="F110" s="15"/>
      <c r="G110" s="41" t="s">
        <v>0</v>
      </c>
      <c r="H110" s="42"/>
      <c r="I110" s="15"/>
      <c r="J110" s="15"/>
      <c r="K110" s="15"/>
      <c r="L110" s="15"/>
      <c r="M110" s="15"/>
      <c r="N110" s="15"/>
      <c r="O110" s="16"/>
      <c r="P110" s="105"/>
      <c r="Q110" s="106"/>
      <c r="R110" s="15"/>
      <c r="S110" s="15"/>
      <c r="T110" s="15"/>
      <c r="U110" s="15"/>
      <c r="V110" s="15"/>
      <c r="W110" s="15"/>
      <c r="X110" s="41" t="s">
        <v>0</v>
      </c>
      <c r="Y110" s="42"/>
      <c r="Z110" s="15"/>
      <c r="AA110" s="15"/>
      <c r="AB110" s="15"/>
      <c r="AC110" s="15"/>
      <c r="AD110" s="15"/>
      <c r="AE110" s="15"/>
      <c r="AF110" s="16"/>
      <c r="AG110" s="15"/>
    </row>
    <row r="111" spans="1:33" ht="19.5" customHeight="1" thickBot="1">
      <c r="A111" s="85" t="str">
        <f>Quali!$C$26</f>
        <v>C_Starter 3</v>
      </c>
      <c r="B111" s="1"/>
      <c r="C111" s="1"/>
      <c r="D111" s="1"/>
      <c r="E111" s="1"/>
      <c r="F111" s="1"/>
      <c r="G111" s="96" t="s">
        <v>1</v>
      </c>
      <c r="H111" s="99">
        <v>11</v>
      </c>
      <c r="I111" s="100">
        <v>10</v>
      </c>
      <c r="J111" s="100">
        <v>8</v>
      </c>
      <c r="K111" s="100">
        <v>5</v>
      </c>
      <c r="L111" s="99" t="s">
        <v>31</v>
      </c>
      <c r="N111" s="37"/>
      <c r="O111" s="23"/>
      <c r="P111" s="101"/>
      <c r="Q111" s="102"/>
      <c r="R111" s="85" t="str">
        <f>Quali!$C$27</f>
        <v>C_Starter 4</v>
      </c>
      <c r="S111" s="1"/>
      <c r="T111" s="1"/>
      <c r="U111" s="1"/>
      <c r="V111" s="1"/>
      <c r="W111" s="1"/>
      <c r="X111" s="96" t="s">
        <v>1</v>
      </c>
      <c r="Y111" s="99">
        <v>11</v>
      </c>
      <c r="Z111" s="100">
        <v>10</v>
      </c>
      <c r="AA111" s="100">
        <v>8</v>
      </c>
      <c r="AB111" s="100">
        <v>5</v>
      </c>
      <c r="AC111" s="99" t="s">
        <v>31</v>
      </c>
      <c r="AE111" s="37"/>
      <c r="AF111" s="23"/>
      <c r="AG111" s="1"/>
    </row>
    <row r="112" spans="1:33" ht="16.5" customHeight="1" thickBot="1">
      <c r="A112" s="84" t="s">
        <v>4</v>
      </c>
      <c r="B112" s="86"/>
      <c r="C112" s="86"/>
      <c r="D112" s="86"/>
      <c r="E112" s="86"/>
      <c r="F112" s="1"/>
      <c r="G112" s="25"/>
      <c r="H112" s="1"/>
      <c r="I112" s="1"/>
      <c r="J112" s="1"/>
      <c r="K112" s="1"/>
      <c r="L112" s="1"/>
      <c r="N112" s="38" t="s">
        <v>14</v>
      </c>
      <c r="O112" s="26"/>
      <c r="P112" s="101"/>
      <c r="Q112" s="102"/>
      <c r="R112" s="84" t="s">
        <v>4</v>
      </c>
      <c r="S112" s="86"/>
      <c r="T112" s="86"/>
      <c r="U112" s="86"/>
      <c r="V112" s="86"/>
      <c r="W112" s="1"/>
      <c r="X112" s="25"/>
      <c r="Y112" s="1"/>
      <c r="Z112" s="1"/>
      <c r="AA112" s="1"/>
      <c r="AB112" s="1"/>
      <c r="AC112" s="1"/>
      <c r="AE112" s="38" t="s">
        <v>14</v>
      </c>
      <c r="AF112" s="26"/>
      <c r="AG112" s="1"/>
    </row>
    <row r="113" spans="1:33" ht="16.5" customHeight="1" thickBot="1">
      <c r="A113" s="153" t="str">
        <f>Quali!$D$26</f>
        <v>C_Verein 3</v>
      </c>
      <c r="B113" s="47"/>
      <c r="C113" s="47"/>
      <c r="D113" s="47"/>
      <c r="E113" s="47"/>
      <c r="F113" s="1"/>
      <c r="G113" s="27" t="s">
        <v>12</v>
      </c>
      <c r="H113" s="28"/>
      <c r="I113" s="28"/>
      <c r="J113" s="28"/>
      <c r="K113" s="28"/>
      <c r="L113" s="28"/>
      <c r="N113" s="38" t="s">
        <v>15</v>
      </c>
      <c r="O113" s="20"/>
      <c r="P113" s="101"/>
      <c r="Q113" s="102"/>
      <c r="R113" s="153" t="str">
        <f>Quali!$D$27</f>
        <v>C_Verein 4</v>
      </c>
      <c r="S113" s="47"/>
      <c r="T113" s="47"/>
      <c r="U113" s="47"/>
      <c r="V113" s="47"/>
      <c r="W113" s="1"/>
      <c r="X113" s="27" t="s">
        <v>12</v>
      </c>
      <c r="Y113" s="28"/>
      <c r="Z113" s="28"/>
      <c r="AA113" s="28"/>
      <c r="AB113" s="28"/>
      <c r="AC113" s="28"/>
      <c r="AE113" s="38" t="s">
        <v>15</v>
      </c>
      <c r="AF113" s="20"/>
      <c r="AG113" s="1"/>
    </row>
    <row r="114" spans="1:32" s="1" customFormat="1" ht="9.75" customHeight="1">
      <c r="A114" s="77" t="s">
        <v>8</v>
      </c>
      <c r="C114" s="6"/>
      <c r="D114" s="4"/>
      <c r="E114" s="4"/>
      <c r="G114" s="29"/>
      <c r="O114" s="30"/>
      <c r="P114" s="101"/>
      <c r="Q114" s="102"/>
      <c r="R114" s="77" t="s">
        <v>8</v>
      </c>
      <c r="T114" s="6"/>
      <c r="U114" s="4"/>
      <c r="V114" s="4"/>
      <c r="X114" s="29"/>
      <c r="AF114" s="30"/>
    </row>
    <row r="115" spans="2:33" s="32" customFormat="1" ht="19.5" customHeight="1">
      <c r="B115" s="11"/>
      <c r="C115" s="6"/>
      <c r="D115" s="4"/>
      <c r="E115" s="4"/>
      <c r="G115" s="31" t="s">
        <v>13</v>
      </c>
      <c r="H115" s="11"/>
      <c r="I115" s="6" t="s">
        <v>9</v>
      </c>
      <c r="J115" s="109"/>
      <c r="K115" s="110"/>
      <c r="L115" s="7"/>
      <c r="M115" s="7"/>
      <c r="N115" s="7"/>
      <c r="O115" s="12"/>
      <c r="P115" s="107"/>
      <c r="Q115" s="108"/>
      <c r="S115" s="11"/>
      <c r="T115" s="6"/>
      <c r="U115" s="4"/>
      <c r="V115" s="4"/>
      <c r="X115" s="31" t="s">
        <v>13</v>
      </c>
      <c r="Y115" s="11"/>
      <c r="Z115" s="6" t="s">
        <v>9</v>
      </c>
      <c r="AA115" s="97"/>
      <c r="AB115" s="110"/>
      <c r="AC115" s="7"/>
      <c r="AD115" s="7"/>
      <c r="AE115" s="7"/>
      <c r="AF115" s="12"/>
      <c r="AG115" s="33"/>
    </row>
    <row r="116" spans="1:32" s="1" customFormat="1" ht="24.75" customHeight="1">
      <c r="A116" s="79" t="str">
        <f>Select!$B$11</f>
        <v>Bogenklasse Herren</v>
      </c>
      <c r="B116" s="87"/>
      <c r="C116" s="88"/>
      <c r="D116" s="89"/>
      <c r="E116" s="89"/>
      <c r="G116" s="29"/>
      <c r="I116" s="6" t="s">
        <v>10</v>
      </c>
      <c r="K116" s="98"/>
      <c r="L116" s="7"/>
      <c r="M116" s="7"/>
      <c r="N116" s="7"/>
      <c r="O116" s="12"/>
      <c r="P116" s="101"/>
      <c r="Q116" s="102"/>
      <c r="R116" s="79" t="str">
        <f>Select!$B$11</f>
        <v>Bogenklasse Herren</v>
      </c>
      <c r="S116" s="87"/>
      <c r="T116" s="88"/>
      <c r="U116" s="89"/>
      <c r="V116" s="89"/>
      <c r="X116" s="29"/>
      <c r="Z116" s="6" t="s">
        <v>10</v>
      </c>
      <c r="AB116" s="98"/>
      <c r="AC116" s="111"/>
      <c r="AD116" s="7"/>
      <c r="AE116" s="7"/>
      <c r="AF116" s="14"/>
    </row>
    <row r="117" spans="1:33" ht="9.75" customHeight="1" thickBot="1">
      <c r="A117" s="77" t="s">
        <v>5</v>
      </c>
      <c r="B117" s="1"/>
      <c r="C117" s="1"/>
      <c r="D117" s="1"/>
      <c r="E117" s="1"/>
      <c r="F117" s="1"/>
      <c r="G117" s="21"/>
      <c r="H117" s="22"/>
      <c r="I117" s="22"/>
      <c r="J117" s="22"/>
      <c r="K117" s="22"/>
      <c r="L117" s="22"/>
      <c r="M117" s="22"/>
      <c r="N117" s="22"/>
      <c r="O117" s="23"/>
      <c r="P117" s="101"/>
      <c r="Q117" s="102"/>
      <c r="R117" s="77" t="s">
        <v>5</v>
      </c>
      <c r="S117" s="1"/>
      <c r="T117" s="1"/>
      <c r="U117" s="1"/>
      <c r="V117" s="1"/>
      <c r="W117" s="1"/>
      <c r="X117" s="21"/>
      <c r="Y117" s="22"/>
      <c r="Z117" s="22"/>
      <c r="AA117" s="22"/>
      <c r="AB117" s="22"/>
      <c r="AC117" s="22"/>
      <c r="AD117" s="22"/>
      <c r="AE117" s="22"/>
      <c r="AF117" s="23"/>
      <c r="AG117" s="1"/>
    </row>
    <row r="118" spans="16:33" ht="15" customHeight="1">
      <c r="P118" s="101"/>
      <c r="Q118" s="102"/>
      <c r="AG118" s="1"/>
    </row>
    <row r="119" spans="1:33" ht="15" customHeight="1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01"/>
      <c r="Q119" s="10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" customHeight="1" thickBot="1">
      <c r="A120" s="34"/>
      <c r="B120" s="34"/>
      <c r="C120" s="34"/>
      <c r="D120" s="34"/>
      <c r="E120" s="35"/>
      <c r="F120" s="1"/>
      <c r="G120" s="197" t="s">
        <v>7</v>
      </c>
      <c r="H120" s="198"/>
      <c r="I120" s="198"/>
      <c r="J120" s="198"/>
      <c r="K120" s="198"/>
      <c r="L120" s="198"/>
      <c r="M120" s="198"/>
      <c r="N120" s="198"/>
      <c r="O120" s="199"/>
      <c r="P120" s="101"/>
      <c r="Q120" s="102"/>
      <c r="R120" s="34"/>
      <c r="S120" s="34"/>
      <c r="T120" s="34"/>
      <c r="U120" s="34"/>
      <c r="V120" s="35"/>
      <c r="W120" s="1"/>
      <c r="X120" s="197" t="s">
        <v>7</v>
      </c>
      <c r="Y120" s="198"/>
      <c r="Z120" s="198"/>
      <c r="AA120" s="198"/>
      <c r="AB120" s="198"/>
      <c r="AC120" s="198"/>
      <c r="AD120" s="198"/>
      <c r="AE120" s="198"/>
      <c r="AF120" s="199"/>
      <c r="AG120" s="1"/>
    </row>
    <row r="121" spans="1:33" ht="12.75">
      <c r="A121" s="36"/>
      <c r="B121" s="5"/>
      <c r="C121" s="5"/>
      <c r="D121" s="5"/>
      <c r="E121" s="5"/>
      <c r="F121" s="1"/>
      <c r="G121" s="82" t="s">
        <v>29</v>
      </c>
      <c r="H121" s="2">
        <v>11</v>
      </c>
      <c r="I121" s="2">
        <v>10</v>
      </c>
      <c r="J121" s="2">
        <v>8</v>
      </c>
      <c r="K121" s="2">
        <v>5</v>
      </c>
      <c r="L121" s="2" t="s">
        <v>31</v>
      </c>
      <c r="M121" s="3" t="s">
        <v>30</v>
      </c>
      <c r="N121" s="200" t="s">
        <v>11</v>
      </c>
      <c r="O121" s="201"/>
      <c r="P121" s="101"/>
      <c r="Q121" s="102"/>
      <c r="R121" s="36"/>
      <c r="S121" s="5"/>
      <c r="T121" s="5"/>
      <c r="U121" s="5"/>
      <c r="V121" s="5"/>
      <c r="W121" s="1"/>
      <c r="X121" s="82" t="s">
        <v>29</v>
      </c>
      <c r="Y121" s="2">
        <v>11</v>
      </c>
      <c r="Z121" s="2">
        <v>10</v>
      </c>
      <c r="AA121" s="2">
        <v>8</v>
      </c>
      <c r="AB121" s="2">
        <v>5</v>
      </c>
      <c r="AC121" s="2" t="s">
        <v>31</v>
      </c>
      <c r="AD121" s="3" t="s">
        <v>30</v>
      </c>
      <c r="AE121" s="200" t="s">
        <v>11</v>
      </c>
      <c r="AF121" s="201"/>
      <c r="AG121" s="1"/>
    </row>
    <row r="122" spans="1:33" s="13" customFormat="1" ht="19.5" customHeight="1">
      <c r="A122" s="90"/>
      <c r="B122" s="10"/>
      <c r="C122" s="10"/>
      <c r="D122" s="10"/>
      <c r="E122" s="10"/>
      <c r="F122" s="43"/>
      <c r="G122" s="95">
        <v>1</v>
      </c>
      <c r="H122" s="99">
        <v>11</v>
      </c>
      <c r="I122" s="100">
        <v>10</v>
      </c>
      <c r="J122" s="100">
        <v>8</v>
      </c>
      <c r="K122" s="100">
        <v>5</v>
      </c>
      <c r="L122" s="99" t="s">
        <v>31</v>
      </c>
      <c r="M122" s="8"/>
      <c r="N122" s="9"/>
      <c r="O122" s="18"/>
      <c r="P122" s="103"/>
      <c r="Q122" s="104"/>
      <c r="R122" s="90"/>
      <c r="S122" s="10"/>
      <c r="T122" s="10"/>
      <c r="U122" s="10"/>
      <c r="V122" s="10"/>
      <c r="W122" s="43"/>
      <c r="X122" s="95">
        <v>1</v>
      </c>
      <c r="Y122" s="99">
        <v>11</v>
      </c>
      <c r="Z122" s="100">
        <v>10</v>
      </c>
      <c r="AA122" s="100">
        <v>8</v>
      </c>
      <c r="AB122" s="100">
        <v>5</v>
      </c>
      <c r="AC122" s="99" t="s">
        <v>31</v>
      </c>
      <c r="AD122" s="8"/>
      <c r="AE122" s="9"/>
      <c r="AF122" s="18"/>
      <c r="AG122" s="10"/>
    </row>
    <row r="123" spans="1:33" s="13" customFormat="1" ht="19.5" customHeight="1">
      <c r="A123" s="77"/>
      <c r="B123" s="10"/>
      <c r="C123" s="10"/>
      <c r="D123" s="10"/>
      <c r="E123" s="10"/>
      <c r="F123" s="43"/>
      <c r="G123" s="95">
        <v>2</v>
      </c>
      <c r="H123" s="99">
        <v>11</v>
      </c>
      <c r="I123" s="100">
        <v>10</v>
      </c>
      <c r="J123" s="100">
        <v>8</v>
      </c>
      <c r="K123" s="100">
        <v>5</v>
      </c>
      <c r="L123" s="99" t="s">
        <v>31</v>
      </c>
      <c r="M123" s="8"/>
      <c r="N123" s="9"/>
      <c r="O123" s="18"/>
      <c r="P123" s="103"/>
      <c r="Q123" s="104"/>
      <c r="R123" s="77"/>
      <c r="S123" s="10"/>
      <c r="T123" s="10"/>
      <c r="U123" s="10"/>
      <c r="V123" s="10"/>
      <c r="W123" s="43"/>
      <c r="X123" s="95">
        <v>2</v>
      </c>
      <c r="Y123" s="99">
        <v>11</v>
      </c>
      <c r="Z123" s="100">
        <v>10</v>
      </c>
      <c r="AA123" s="100">
        <v>8</v>
      </c>
      <c r="AB123" s="100">
        <v>5</v>
      </c>
      <c r="AC123" s="99" t="s">
        <v>31</v>
      </c>
      <c r="AD123" s="8"/>
      <c r="AE123" s="9"/>
      <c r="AF123" s="18"/>
      <c r="AG123" s="10"/>
    </row>
    <row r="124" spans="1:33" s="13" customFormat="1" ht="19.5" customHeight="1" thickBot="1">
      <c r="A124" s="91"/>
      <c r="B124" s="10"/>
      <c r="C124" s="10"/>
      <c r="D124" s="10"/>
      <c r="E124" s="10"/>
      <c r="F124" s="43"/>
      <c r="G124" s="95">
        <v>3</v>
      </c>
      <c r="H124" s="99">
        <v>11</v>
      </c>
      <c r="I124" s="100">
        <v>10</v>
      </c>
      <c r="J124" s="100">
        <v>8</v>
      </c>
      <c r="K124" s="100">
        <v>5</v>
      </c>
      <c r="L124" s="99" t="s">
        <v>31</v>
      </c>
      <c r="M124" s="8"/>
      <c r="N124" s="83"/>
      <c r="O124" s="24"/>
      <c r="P124" s="103"/>
      <c r="Q124" s="104"/>
      <c r="R124" s="91"/>
      <c r="S124" s="10"/>
      <c r="T124" s="10"/>
      <c r="U124" s="10"/>
      <c r="V124" s="10"/>
      <c r="W124" s="43"/>
      <c r="X124" s="95">
        <v>3</v>
      </c>
      <c r="Y124" s="99">
        <v>11</v>
      </c>
      <c r="Z124" s="100">
        <v>10</v>
      </c>
      <c r="AA124" s="100">
        <v>8</v>
      </c>
      <c r="AB124" s="100">
        <v>5</v>
      </c>
      <c r="AC124" s="99" t="s">
        <v>31</v>
      </c>
      <c r="AD124" s="8"/>
      <c r="AE124" s="83"/>
      <c r="AF124" s="24"/>
      <c r="AG124" s="10"/>
    </row>
    <row r="125" spans="1:33" s="13" customFormat="1" ht="19.5" customHeight="1" thickBot="1">
      <c r="A125" s="77"/>
      <c r="B125" s="10"/>
      <c r="C125" s="10"/>
      <c r="D125" s="10"/>
      <c r="E125" s="10"/>
      <c r="F125" s="43"/>
      <c r="G125" s="95">
        <v>4</v>
      </c>
      <c r="H125" s="99">
        <v>11</v>
      </c>
      <c r="I125" s="100">
        <v>10</v>
      </c>
      <c r="J125" s="100">
        <v>8</v>
      </c>
      <c r="K125" s="100">
        <v>5</v>
      </c>
      <c r="L125" s="99" t="s">
        <v>31</v>
      </c>
      <c r="M125" s="9"/>
      <c r="N125" s="40"/>
      <c r="O125" s="39"/>
      <c r="P125" s="103"/>
      <c r="Q125" s="104"/>
      <c r="R125" s="77"/>
      <c r="S125" s="10"/>
      <c r="T125" s="10"/>
      <c r="U125" s="10"/>
      <c r="V125" s="10"/>
      <c r="W125" s="43"/>
      <c r="X125" s="95">
        <v>4</v>
      </c>
      <c r="Y125" s="99">
        <v>11</v>
      </c>
      <c r="Z125" s="100">
        <v>10</v>
      </c>
      <c r="AA125" s="100">
        <v>8</v>
      </c>
      <c r="AB125" s="100">
        <v>5</v>
      </c>
      <c r="AC125" s="99" t="s">
        <v>31</v>
      </c>
      <c r="AD125" s="9"/>
      <c r="AE125" s="40"/>
      <c r="AF125" s="39"/>
      <c r="AG125" s="10"/>
    </row>
    <row r="126" spans="1:33" s="17" customFormat="1" ht="9.75" customHeight="1">
      <c r="A126" s="15"/>
      <c r="B126" s="15"/>
      <c r="C126" s="15"/>
      <c r="D126" s="15"/>
      <c r="E126" s="15"/>
      <c r="F126" s="16"/>
      <c r="G126" s="41" t="s">
        <v>0</v>
      </c>
      <c r="H126" s="42"/>
      <c r="I126" s="15"/>
      <c r="J126" s="15"/>
      <c r="K126" s="15"/>
      <c r="L126" s="15"/>
      <c r="M126" s="15"/>
      <c r="N126" s="15"/>
      <c r="O126" s="16"/>
      <c r="P126" s="105"/>
      <c r="Q126" s="106"/>
      <c r="R126" s="15"/>
      <c r="S126" s="15"/>
      <c r="T126" s="15"/>
      <c r="U126" s="15"/>
      <c r="V126" s="15"/>
      <c r="W126" s="16"/>
      <c r="X126" s="41" t="s">
        <v>0</v>
      </c>
      <c r="Y126" s="42"/>
      <c r="Z126" s="15"/>
      <c r="AA126" s="15"/>
      <c r="AB126" s="15"/>
      <c r="AC126" s="15"/>
      <c r="AD126" s="15"/>
      <c r="AE126" s="15"/>
      <c r="AF126" s="16"/>
      <c r="AG126" s="15"/>
    </row>
    <row r="127" spans="1:33" ht="19.5" customHeight="1" thickBot="1">
      <c r="A127" s="85"/>
      <c r="B127" s="1"/>
      <c r="C127" s="1"/>
      <c r="D127" s="1"/>
      <c r="E127" s="1"/>
      <c r="F127" s="19"/>
      <c r="G127" s="96" t="s">
        <v>1</v>
      </c>
      <c r="H127" s="99">
        <v>11</v>
      </c>
      <c r="I127" s="100">
        <v>10</v>
      </c>
      <c r="J127" s="100">
        <v>8</v>
      </c>
      <c r="K127" s="100">
        <v>5</v>
      </c>
      <c r="L127" s="99" t="s">
        <v>31</v>
      </c>
      <c r="N127" s="37"/>
      <c r="O127" s="23"/>
      <c r="P127" s="101"/>
      <c r="Q127" s="102"/>
      <c r="R127" s="85"/>
      <c r="S127" s="1"/>
      <c r="T127" s="1"/>
      <c r="U127" s="1"/>
      <c r="V127" s="1"/>
      <c r="W127" s="19"/>
      <c r="X127" s="96" t="s">
        <v>1</v>
      </c>
      <c r="Y127" s="99">
        <v>11</v>
      </c>
      <c r="Z127" s="100">
        <v>10</v>
      </c>
      <c r="AA127" s="100">
        <v>8</v>
      </c>
      <c r="AB127" s="100">
        <v>5</v>
      </c>
      <c r="AC127" s="99" t="s">
        <v>31</v>
      </c>
      <c r="AE127" s="37"/>
      <c r="AF127" s="23"/>
      <c r="AG127" s="1"/>
    </row>
    <row r="128" spans="1:33" ht="16.5" customHeight="1" thickBot="1">
      <c r="A128" s="77"/>
      <c r="B128" s="15"/>
      <c r="C128" s="15"/>
      <c r="D128" s="15"/>
      <c r="E128" s="15"/>
      <c r="F128" s="19"/>
      <c r="G128" s="25"/>
      <c r="H128" s="1"/>
      <c r="I128" s="1"/>
      <c r="J128" s="1"/>
      <c r="K128" s="1"/>
      <c r="L128" s="1"/>
      <c r="N128" s="38" t="s">
        <v>14</v>
      </c>
      <c r="O128" s="26"/>
      <c r="P128" s="101"/>
      <c r="Q128" s="102"/>
      <c r="R128" s="77"/>
      <c r="S128" s="15"/>
      <c r="T128" s="15"/>
      <c r="U128" s="15"/>
      <c r="V128" s="15"/>
      <c r="W128" s="19"/>
      <c r="X128" s="25"/>
      <c r="Y128" s="1"/>
      <c r="Z128" s="1"/>
      <c r="AA128" s="1"/>
      <c r="AB128" s="1"/>
      <c r="AC128" s="1"/>
      <c r="AE128" s="38" t="s">
        <v>14</v>
      </c>
      <c r="AF128" s="26"/>
      <c r="AG128" s="1"/>
    </row>
    <row r="129" spans="1:33" ht="16.5" customHeight="1" thickBot="1">
      <c r="A129" s="1"/>
      <c r="B129" s="1"/>
      <c r="C129" s="1"/>
      <c r="D129" s="1"/>
      <c r="E129" s="1"/>
      <c r="F129" s="19"/>
      <c r="G129" s="27" t="s">
        <v>12</v>
      </c>
      <c r="H129" s="28"/>
      <c r="I129" s="28"/>
      <c r="J129" s="28"/>
      <c r="K129" s="28"/>
      <c r="L129" s="28"/>
      <c r="N129" s="38" t="s">
        <v>15</v>
      </c>
      <c r="O129" s="20"/>
      <c r="P129" s="101"/>
      <c r="Q129" s="102"/>
      <c r="R129" s="1"/>
      <c r="S129" s="1"/>
      <c r="T129" s="1"/>
      <c r="U129" s="1"/>
      <c r="V129" s="1"/>
      <c r="W129" s="19"/>
      <c r="X129" s="27" t="s">
        <v>12</v>
      </c>
      <c r="Y129" s="28"/>
      <c r="Z129" s="28"/>
      <c r="AA129" s="28"/>
      <c r="AB129" s="28"/>
      <c r="AC129" s="28"/>
      <c r="AE129" s="38" t="s">
        <v>15</v>
      </c>
      <c r="AF129" s="20"/>
      <c r="AG129" s="1"/>
    </row>
    <row r="130" spans="1:32" s="1" customFormat="1" ht="9.75" customHeight="1">
      <c r="A130" s="77"/>
      <c r="C130" s="6"/>
      <c r="D130" s="4"/>
      <c r="E130" s="4"/>
      <c r="F130" s="19"/>
      <c r="G130" s="29"/>
      <c r="O130" s="30"/>
      <c r="P130" s="101"/>
      <c r="Q130" s="102"/>
      <c r="R130" s="77"/>
      <c r="T130" s="6"/>
      <c r="U130" s="4"/>
      <c r="V130" s="4"/>
      <c r="W130" s="19"/>
      <c r="X130" s="29"/>
      <c r="AF130" s="30"/>
    </row>
    <row r="131" spans="2:33" s="32" customFormat="1" ht="19.5" customHeight="1">
      <c r="B131" s="11"/>
      <c r="C131" s="6"/>
      <c r="D131" s="4"/>
      <c r="E131" s="4"/>
      <c r="F131" s="92"/>
      <c r="G131" s="31" t="s">
        <v>13</v>
      </c>
      <c r="H131" s="11"/>
      <c r="I131" s="6" t="s">
        <v>9</v>
      </c>
      <c r="J131" s="97"/>
      <c r="K131" s="110"/>
      <c r="L131" s="7"/>
      <c r="M131" s="7"/>
      <c r="N131" s="7"/>
      <c r="O131" s="12"/>
      <c r="P131" s="107"/>
      <c r="Q131" s="108"/>
      <c r="S131" s="11"/>
      <c r="T131" s="6"/>
      <c r="U131" s="4"/>
      <c r="V131" s="4"/>
      <c r="W131" s="92"/>
      <c r="X131" s="31" t="s">
        <v>13</v>
      </c>
      <c r="Y131" s="11"/>
      <c r="Z131" s="6" t="s">
        <v>9</v>
      </c>
      <c r="AA131" s="97"/>
      <c r="AB131" s="110"/>
      <c r="AC131" s="7"/>
      <c r="AD131" s="7"/>
      <c r="AE131" s="7"/>
      <c r="AF131" s="12"/>
      <c r="AG131" s="112"/>
    </row>
    <row r="132" spans="1:32" s="1" customFormat="1" ht="24.75" customHeight="1">
      <c r="A132" s="34"/>
      <c r="B132" s="93"/>
      <c r="C132" s="94"/>
      <c r="D132" s="77"/>
      <c r="E132" s="77"/>
      <c r="F132" s="19"/>
      <c r="G132" s="29"/>
      <c r="I132" s="6" t="s">
        <v>10</v>
      </c>
      <c r="K132" s="98"/>
      <c r="L132" s="111"/>
      <c r="M132" s="7"/>
      <c r="N132" s="7"/>
      <c r="O132" s="14"/>
      <c r="P132" s="101"/>
      <c r="Q132" s="102"/>
      <c r="R132" s="34"/>
      <c r="S132" s="93"/>
      <c r="T132" s="94"/>
      <c r="U132" s="77"/>
      <c r="V132" s="77"/>
      <c r="W132" s="19"/>
      <c r="X132" s="29"/>
      <c r="Z132" s="6" t="s">
        <v>10</v>
      </c>
      <c r="AB132" s="110"/>
      <c r="AC132" s="111"/>
      <c r="AD132" s="7"/>
      <c r="AE132" s="7"/>
      <c r="AF132" s="14"/>
    </row>
    <row r="133" spans="1:33" ht="9.75" customHeight="1" thickBot="1">
      <c r="A133" s="77"/>
      <c r="B133" s="1"/>
      <c r="C133" s="1"/>
      <c r="D133" s="1"/>
      <c r="E133" s="1"/>
      <c r="F133" s="19"/>
      <c r="G133" s="21"/>
      <c r="H133" s="22"/>
      <c r="I133" s="22"/>
      <c r="J133" s="22"/>
      <c r="K133" s="22"/>
      <c r="L133" s="22"/>
      <c r="M133" s="22"/>
      <c r="N133" s="22"/>
      <c r="O133" s="23"/>
      <c r="P133" s="101"/>
      <c r="Q133" s="102"/>
      <c r="R133" s="77"/>
      <c r="S133" s="1"/>
      <c r="T133" s="1"/>
      <c r="U133" s="1"/>
      <c r="V133" s="1"/>
      <c r="W133" s="19"/>
      <c r="X133" s="21"/>
      <c r="Y133" s="22"/>
      <c r="Z133" s="22"/>
      <c r="AA133" s="22"/>
      <c r="AB133" s="22"/>
      <c r="AC133" s="22"/>
      <c r="AD133" s="22"/>
      <c r="AE133" s="22"/>
      <c r="AF133" s="23"/>
      <c r="AG133" s="1"/>
    </row>
    <row r="134" spans="16:33" ht="7.5" customHeight="1">
      <c r="P134" s="101"/>
      <c r="Q134" s="102"/>
      <c r="AG134" s="1"/>
    </row>
    <row r="135" ht="7.5" customHeight="1"/>
  </sheetData>
  <sheetProtection sheet="1" objects="1" scenarios="1"/>
  <mergeCells count="32">
    <mergeCell ref="AE19:AF19"/>
    <mergeCell ref="AE3:AF3"/>
    <mergeCell ref="X2:AF2"/>
    <mergeCell ref="X18:AF18"/>
    <mergeCell ref="N19:O19"/>
    <mergeCell ref="N3:O3"/>
    <mergeCell ref="G2:O2"/>
    <mergeCell ref="G18:O18"/>
    <mergeCell ref="G86:O86"/>
    <mergeCell ref="X86:AF86"/>
    <mergeCell ref="N87:O87"/>
    <mergeCell ref="AE87:AF87"/>
    <mergeCell ref="G70:O70"/>
    <mergeCell ref="X70:AF70"/>
    <mergeCell ref="N71:O71"/>
    <mergeCell ref="AE71:AF71"/>
    <mergeCell ref="G52:O52"/>
    <mergeCell ref="X52:AF52"/>
    <mergeCell ref="N53:O53"/>
    <mergeCell ref="AE53:AF53"/>
    <mergeCell ref="G36:O36"/>
    <mergeCell ref="X36:AF36"/>
    <mergeCell ref="N37:O37"/>
    <mergeCell ref="AE37:AF37"/>
    <mergeCell ref="G120:O120"/>
    <mergeCell ref="X120:AF120"/>
    <mergeCell ref="N121:O121"/>
    <mergeCell ref="AE121:AF121"/>
    <mergeCell ref="G104:O104"/>
    <mergeCell ref="X104:AF104"/>
    <mergeCell ref="N105:O105"/>
    <mergeCell ref="AE105:AF105"/>
  </mergeCells>
  <printOptions horizontalCentered="1" verticalCentered="1"/>
  <pageMargins left="0.1968503937007874" right="0.1968503937007874" top="0.3937007874015748" bottom="0.1968503937007874" header="0.11811023622047245" footer="0.11811023622047245"/>
  <pageSetup horizontalDpi="600" verticalDpi="600" orientation="landscape" paperSize="9" r:id="rId4"/>
  <rowBreaks count="3" manualBreakCount="3">
    <brk id="34" max="255" man="1"/>
    <brk id="68" max="255" man="1"/>
    <brk id="10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Pöll</dc:creator>
  <cp:keywords/>
  <dc:description/>
  <cp:lastModifiedBy>Judge</cp:lastModifiedBy>
  <cp:lastPrinted>2013-07-11T16:38:08Z</cp:lastPrinted>
  <dcterms:created xsi:type="dcterms:W3CDTF">2010-10-12T17:32:44Z</dcterms:created>
  <dcterms:modified xsi:type="dcterms:W3CDTF">2013-07-21T19:32:04Z</dcterms:modified>
  <cp:category/>
  <cp:version/>
  <cp:contentType/>
  <cp:contentStatus/>
</cp:coreProperties>
</file>