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35" windowWidth="12795" windowHeight="11505" activeTab="0"/>
  </bookViews>
  <sheets>
    <sheet name="Anleitung" sheetId="1" r:id="rId1"/>
    <sheet name="Quali" sheetId="2" r:id="rId2"/>
    <sheet name="Doppel-KO 16" sheetId="3" r:id="rId3"/>
    <sheet name="Doppel-KO 8" sheetId="4" r:id="rId4"/>
  </sheets>
  <definedNames>
    <definedName name="_xlnm.Print_Area" localSheetId="2">'Doppel-KO 16'!$B$2:$AM$31</definedName>
    <definedName name="_xlnm.Print_Area" localSheetId="3">'Doppel-KO 8'!$B$2:$AK$18</definedName>
    <definedName name="_xlnm.Print_Area" localSheetId="1">'Quali'!$A$1:$H$25</definedName>
    <definedName name="HTML_CodePage" hidden="1">1252</definedName>
    <definedName name="HTML_Control" localSheetId="3" hidden="1">{"'Tabelle3'!$A$3:$I$58"}</definedName>
    <definedName name="HTML_Control" hidden="1">{"'Tabelle3'!$A$3:$I$58"}</definedName>
    <definedName name="HTML_Description" hidden="1">""</definedName>
    <definedName name="HTML_Email" hidden="1">""</definedName>
    <definedName name="HTML_Header" hidden="1">""</definedName>
    <definedName name="HTML_LastUpdate" hidden="1">"21.11.99"</definedName>
    <definedName name="HTML_LineAfter" hidden="1">FALSE</definedName>
    <definedName name="HTML_LineBefore" hidden="1">FALSE</definedName>
    <definedName name="HTML_Name" hidden="1">"Rau"</definedName>
    <definedName name="HTML_OBDlg2" hidden="1">TRUE</definedName>
    <definedName name="HTML_OBDlg4" hidden="1">TRUE</definedName>
    <definedName name="HTML_OS" hidden="1">0</definedName>
    <definedName name="HTML_PathFile" hidden="1">"C:\APOLLDAT\MeinHTML.htm"</definedName>
    <definedName name="HTML_Title" hidden="1">"FINAL32"</definedName>
    <definedName name="xxxxxxxxxx" localSheetId="3" hidden="1">{"'Tabelle3'!$A$3:$I$58"}</definedName>
    <definedName name="xxxxxxxxxx" hidden="1">{"'Tabelle3'!$A$3:$I$58"}</definedName>
  </definedNames>
  <calcPr fullCalcOnLoad="1"/>
</workbook>
</file>

<file path=xl/sharedStrings.xml><?xml version="1.0" encoding="utf-8"?>
<sst xmlns="http://schemas.openxmlformats.org/spreadsheetml/2006/main" count="257" uniqueCount="103">
  <si>
    <t>1A</t>
  </si>
  <si>
    <t>1B</t>
  </si>
  <si>
    <t>2A</t>
  </si>
  <si>
    <t>2B</t>
  </si>
  <si>
    <t>3A</t>
  </si>
  <si>
    <t>3B</t>
  </si>
  <si>
    <t>4A</t>
  </si>
  <si>
    <t>4B</t>
  </si>
  <si>
    <t>5A</t>
  </si>
  <si>
    <t>5B</t>
  </si>
  <si>
    <t>6A</t>
  </si>
  <si>
    <t>6B</t>
  </si>
  <si>
    <t>7A</t>
  </si>
  <si>
    <t>7B</t>
  </si>
  <si>
    <t>8A</t>
  </si>
  <si>
    <t>8B</t>
  </si>
  <si>
    <t>Verlierer nach A</t>
  </si>
  <si>
    <t>Verlierer nach E</t>
  </si>
  <si>
    <t>Verlierer nach D</t>
  </si>
  <si>
    <t>Verlierer nach B</t>
  </si>
  <si>
    <t>Verlierer nach C</t>
  </si>
  <si>
    <t>Verlierer nach F</t>
  </si>
  <si>
    <t>Verlierer nach G</t>
  </si>
  <si>
    <t>D</t>
  </si>
  <si>
    <t>A</t>
  </si>
  <si>
    <t>B</t>
  </si>
  <si>
    <t>C</t>
  </si>
  <si>
    <t>Verlierer ist Platz 7</t>
  </si>
  <si>
    <t>E</t>
  </si>
  <si>
    <t>Verlierer ist Platz 5</t>
  </si>
  <si>
    <t>F</t>
  </si>
  <si>
    <t>G</t>
  </si>
  <si>
    <t>Verlierer ist Platz 4</t>
  </si>
  <si>
    <t>Verlierer ist Platz 3</t>
  </si>
  <si>
    <t>Finale</t>
  </si>
  <si>
    <t>1.</t>
  </si>
  <si>
    <t>2.</t>
  </si>
  <si>
    <t>3.</t>
  </si>
  <si>
    <t>4.</t>
  </si>
  <si>
    <t>5.</t>
  </si>
  <si>
    <t>7.</t>
  </si>
  <si>
    <t>1. Runde</t>
  </si>
  <si>
    <t>2. Runde</t>
  </si>
  <si>
    <t>3. Runde</t>
  </si>
  <si>
    <t>4. Runde</t>
  </si>
  <si>
    <t>5. Runde</t>
  </si>
  <si>
    <t>6. Runde</t>
  </si>
  <si>
    <t>7. Runde</t>
  </si>
  <si>
    <t>8. Runde</t>
  </si>
  <si>
    <t>2. Finalplatz</t>
  </si>
  <si>
    <t>Halbfinale</t>
  </si>
  <si>
    <t>1/4-Finale</t>
  </si>
  <si>
    <t>1. Hoffnungsrunde</t>
  </si>
  <si>
    <t>2. Hoffnungsrunde</t>
  </si>
  <si>
    <t>1. KO</t>
  </si>
  <si>
    <t>2. KO</t>
  </si>
  <si>
    <t>1. Runde (Sieger nach rechts, Verlierer nach links)</t>
  </si>
  <si>
    <t>Verlierer links scheiden aus, Verlierer rechts wandern nach links</t>
  </si>
  <si>
    <t>Verlierer links ist Platz 4, Verlierer rechts wandert nach links</t>
  </si>
  <si>
    <t>Verlierer scheiden aus und belegen gemeinsam Platz 5</t>
  </si>
  <si>
    <t>Verlierer scheiden aus und belegen gemeinsam Platz 7</t>
  </si>
  <si>
    <t>Verlierer belegt Platz 3</t>
  </si>
  <si>
    <t>Match um Platz 1 und 2</t>
  </si>
  <si>
    <t>Bei dieser Form des KO-Systems scheidet ein Schütze erst dann aus, wenn er die 2. Niederlage bekommt.</t>
  </si>
  <si>
    <t>In der 4. Runde schießen alle verbleibenden Schützen; die beiden Sieger rechts steigen direkt in das Halbfinale auf, während die Verlierer gegen die beiden Sieger auf der linken Seite noch eine Chance zum Aufstieg bekommen.</t>
  </si>
  <si>
    <t>Dieses Prinzip setzt sich bis zum Finale fort.</t>
  </si>
  <si>
    <t>Ein Schütze kann also mit einer Niederlage den Wettkampf trotzdem noch gewinnen.</t>
  </si>
  <si>
    <t>Zeitaufwand ca. 3 1/2 Stunden, weil 8 Runden zu schießen sind.</t>
  </si>
  <si>
    <t>Trainingsturnier</t>
  </si>
  <si>
    <t>Qualifikationsrunde</t>
  </si>
  <si>
    <t>Pl.</t>
  </si>
  <si>
    <t>Start-Nr.</t>
  </si>
  <si>
    <t>Name</t>
  </si>
  <si>
    <t>Verein</t>
  </si>
  <si>
    <t>Land</t>
  </si>
  <si>
    <t>Quali.</t>
  </si>
  <si>
    <t>10-er</t>
  </si>
  <si>
    <t>9-er</t>
  </si>
  <si>
    <t xml:space="preserve"> </t>
  </si>
  <si>
    <t>Name Schütze S1</t>
  </si>
  <si>
    <t>Name Schütze S2</t>
  </si>
  <si>
    <t>Name Schütze S3</t>
  </si>
  <si>
    <t>Name Schütze S4</t>
  </si>
  <si>
    <t>Name Schütze S5</t>
  </si>
  <si>
    <t>Name Schütze S6</t>
  </si>
  <si>
    <t>Name Schütze S7</t>
  </si>
  <si>
    <t>Name Schütze S8</t>
  </si>
  <si>
    <t>Name Schütze T1</t>
  </si>
  <si>
    <t>Name Schütze T2</t>
  </si>
  <si>
    <t>Name Schütze T3</t>
  </si>
  <si>
    <t>Name Schütze T4</t>
  </si>
  <si>
    <t>Name Schütze T5</t>
  </si>
  <si>
    <t>Name Schütze T6</t>
  </si>
  <si>
    <t>Name Schütze T7</t>
  </si>
  <si>
    <t>Name Schütze T8</t>
  </si>
  <si>
    <t>Runde mit 16 Teilnehmern</t>
  </si>
  <si>
    <t>Runde mit 8 Teilnehmern</t>
  </si>
  <si>
    <t>1/2-Finale</t>
  </si>
  <si>
    <t>Zeitaufwand ca. 2 3/4 Stunden, weil 6 Runden zu schießen sind.</t>
  </si>
  <si>
    <t>Der Ausscheidungsbaum beginnt in der Mitte mit Runde 1, die Sieger wandern nach rechts, die Verlierer nach links. In der 2. Runde scheiden beim Match der Verlierer jene aus, die wieder verlieren; beim Match der Sieger (rechts) wandern die Verlierer nach links. In der 3. Runde schießen nur jene Schützen, die bis dahin eine Niederlage und einen Sieg haben, die Verlierer scheiden aus.</t>
  </si>
  <si>
    <t>2. Runde (2. Niederlage rechts = ausscheiden, Verlierer rechts wandert nach links)</t>
  </si>
  <si>
    <t>1. Jänner 2013</t>
  </si>
  <si>
    <t>Wallern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</si>
</sst>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quot;&quot;"/>
    <numFmt numFmtId="165" formatCode="&quot;öS&quot;\ #,##0;\-&quot;öS&quot;\ #,##0"/>
    <numFmt numFmtId="166" formatCode="&quot;öS&quot;\ #,##0;[Red]\-&quot;öS&quot;\ #,##0"/>
    <numFmt numFmtId="167" formatCode="&quot;öS&quot;\ #,##0.00;\-&quot;öS&quot;\ #,##0.00"/>
    <numFmt numFmtId="168" formatCode="&quot;öS&quot;\ #,##0.00;[Red]\-&quot;öS&quot;\ #,##0.00"/>
    <numFmt numFmtId="169" formatCode="_-&quot;öS&quot;\ * #,##0_-;\-&quot;öS&quot;\ * #,##0_-;_-&quot;öS&quot;\ * &quot;-&quot;_-;_-@_-"/>
    <numFmt numFmtId="170" formatCode="_-&quot;öS&quot;\ * #,##0.00_-;\-&quot;öS&quot;\ * #,##0.00_-;_-&quot;öS&quot;\ * &quot;-&quot;??_-;_-@_-"/>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numFmt numFmtId="188" formatCode="&quot;Ja&quot;;&quot;Ja&quot;;&quot;Nein&quot;"/>
    <numFmt numFmtId="189" formatCode="&quot;Wahr&quot;;&quot;Wahr&quot;;&quot;Falsch&quot;"/>
    <numFmt numFmtId="190" formatCode="&quot;Ein&quot;;&quot;Ein&quot;;&quot;Aus&quot;"/>
    <numFmt numFmtId="191" formatCode="dd/mm/yy"/>
    <numFmt numFmtId="192" formatCode="00&quot;.&quot;;&quot;&quot;;&quot;&quot;"/>
    <numFmt numFmtId="193" formatCode="m/d/yyyy"/>
    <numFmt numFmtId="194" formatCode="d/m/yy\ h:mm\ AM/PM"/>
    <numFmt numFmtId="195" formatCode="mmm\ yyyy"/>
    <numFmt numFmtId="196" formatCode="[$€-2]\ #,##0.00_);[Red]\([$€-2]\ #,##0.00\)"/>
  </numFmts>
  <fonts count="43">
    <font>
      <sz val="10"/>
      <name val="Arial"/>
      <family val="0"/>
    </font>
    <font>
      <sz val="8"/>
      <name val="Arial"/>
      <family val="0"/>
    </font>
    <font>
      <b/>
      <sz val="10"/>
      <name val="Arial"/>
      <family val="2"/>
    </font>
    <font>
      <sz val="9"/>
      <name val="Arial"/>
      <family val="0"/>
    </font>
    <font>
      <u val="single"/>
      <sz val="10"/>
      <color indexed="36"/>
      <name val="Arial"/>
      <family val="0"/>
    </font>
    <font>
      <u val="single"/>
      <sz val="10"/>
      <color indexed="12"/>
      <name val="Arial"/>
      <family val="0"/>
    </font>
    <font>
      <b/>
      <sz val="16"/>
      <name val="Arial"/>
      <family val="2"/>
    </font>
    <font>
      <b/>
      <sz val="14"/>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style="hair"/>
      <top style="medium"/>
      <bottom>
        <color indexed="63"/>
      </bottom>
    </border>
    <border>
      <left>
        <color indexed="63"/>
      </left>
      <right style="hair"/>
      <top>
        <color indexed="63"/>
      </top>
      <bottom style="medium"/>
    </border>
    <border>
      <left>
        <color indexed="63"/>
      </left>
      <right style="hair"/>
      <top>
        <color indexed="63"/>
      </top>
      <bottom>
        <color indexed="63"/>
      </bottom>
    </border>
    <border>
      <left>
        <color indexed="63"/>
      </left>
      <right>
        <color indexed="63"/>
      </right>
      <top style="thin"/>
      <bottom style="medium"/>
    </border>
    <border>
      <left style="medium"/>
      <right style="thin"/>
      <top style="medium"/>
      <bottom style="double"/>
    </border>
    <border>
      <left>
        <color indexed="63"/>
      </left>
      <right style="thin"/>
      <top style="medium"/>
      <bottom style="double"/>
    </border>
    <border>
      <left style="thin"/>
      <right style="thin"/>
      <top style="medium"/>
      <bottom style="double"/>
    </border>
    <border>
      <left style="medium"/>
      <right>
        <color indexed="63"/>
      </right>
      <top>
        <color indexed="63"/>
      </top>
      <bottom style="thin"/>
    </border>
    <border>
      <left style="thin"/>
      <right style="thin"/>
      <top style="double"/>
      <bottom style="thin"/>
    </border>
    <border>
      <left style="thin"/>
      <right style="thin"/>
      <top>
        <color indexed="63"/>
      </top>
      <bottom style="thin"/>
    </border>
    <border>
      <left style="thin"/>
      <right style="thin"/>
      <top style="thin"/>
      <bottom style="thin"/>
    </border>
    <border>
      <left style="medium"/>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color indexed="63"/>
      </right>
      <top style="hair"/>
      <bottom style="hair"/>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2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horizontal="left"/>
    </xf>
    <xf numFmtId="0" fontId="0" fillId="34" borderId="10" xfId="0" applyFill="1" applyBorder="1" applyAlignment="1">
      <alignment horizontal="center" vertical="center"/>
    </xf>
    <xf numFmtId="0" fontId="0" fillId="34" borderId="12" xfId="0"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xf>
    <xf numFmtId="0" fontId="0" fillId="35" borderId="0" xfId="0" applyFill="1" applyAlignment="1">
      <alignment horizontal="left"/>
    </xf>
    <xf numFmtId="0" fontId="0" fillId="36" borderId="10" xfId="0" applyFill="1" applyBorder="1" applyAlignment="1">
      <alignment vertical="center"/>
    </xf>
    <xf numFmtId="0" fontId="0" fillId="36" borderId="11" xfId="0" applyFill="1" applyBorder="1" applyAlignment="1">
      <alignment vertical="center"/>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0" fillId="36" borderId="0" xfId="0" applyFill="1" applyAlignment="1">
      <alignment horizontal="left"/>
    </xf>
    <xf numFmtId="0" fontId="0" fillId="37" borderId="0" xfId="0" applyFill="1" applyAlignment="1">
      <alignment horizontal="left"/>
    </xf>
    <xf numFmtId="0" fontId="1" fillId="0" borderId="0" xfId="0" applyFont="1" applyAlignment="1">
      <alignment/>
    </xf>
    <xf numFmtId="0" fontId="0" fillId="38" borderId="0" xfId="0"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9" borderId="14" xfId="0" applyFont="1" applyFill="1" applyBorder="1" applyAlignment="1">
      <alignment vertical="center"/>
    </xf>
    <xf numFmtId="0" fontId="1" fillId="39" borderId="15" xfId="0" applyFont="1" applyFill="1" applyBorder="1" applyAlignment="1">
      <alignment vertical="center"/>
    </xf>
    <xf numFmtId="0" fontId="0" fillId="39" borderId="16" xfId="0" applyFill="1" applyBorder="1" applyAlignment="1">
      <alignment horizontal="center" vertical="center"/>
    </xf>
    <xf numFmtId="0" fontId="0" fillId="39" borderId="0" xfId="0" applyFill="1" applyBorder="1" applyAlignment="1">
      <alignment horizontal="center" vertical="center"/>
    </xf>
    <xf numFmtId="0" fontId="3" fillId="39" borderId="0" xfId="0" applyFont="1" applyFill="1" applyAlignment="1">
      <alignment horizontal="right" vertical="center"/>
    </xf>
    <xf numFmtId="0" fontId="0" fillId="39" borderId="17" xfId="0" applyFill="1" applyBorder="1" applyAlignment="1">
      <alignment vertical="center"/>
    </xf>
    <xf numFmtId="0" fontId="0" fillId="39" borderId="18" xfId="0" applyFill="1" applyBorder="1" applyAlignment="1">
      <alignment horizontal="center" vertical="center"/>
    </xf>
    <xf numFmtId="0" fontId="0" fillId="39" borderId="19" xfId="0" applyFill="1" applyBorder="1" applyAlignment="1">
      <alignment vertical="center"/>
    </xf>
    <xf numFmtId="0" fontId="1" fillId="39" borderId="20" xfId="0" applyFont="1" applyFill="1" applyBorder="1" applyAlignment="1">
      <alignment vertical="center"/>
    </xf>
    <xf numFmtId="0" fontId="2" fillId="39" borderId="21" xfId="0" applyFont="1" applyFill="1" applyBorder="1" applyAlignment="1">
      <alignment horizontal="center" vertical="center"/>
    </xf>
    <xf numFmtId="0" fontId="0" fillId="39" borderId="22" xfId="0" applyFill="1" applyBorder="1" applyAlignment="1">
      <alignment vertical="center"/>
    </xf>
    <xf numFmtId="0" fontId="0" fillId="39" borderId="23" xfId="0" applyFill="1" applyBorder="1" applyAlignment="1">
      <alignment vertical="center"/>
    </xf>
    <xf numFmtId="0" fontId="0" fillId="39" borderId="24" xfId="0" applyFill="1" applyBorder="1" applyAlignment="1">
      <alignment vertical="center"/>
    </xf>
    <xf numFmtId="0" fontId="1" fillId="39" borderId="0" xfId="0" applyFont="1" applyFill="1" applyAlignment="1">
      <alignment vertical="center"/>
    </xf>
    <xf numFmtId="0" fontId="0" fillId="39" borderId="0" xfId="0" applyFill="1" applyBorder="1" applyAlignment="1">
      <alignment vertical="center"/>
    </xf>
    <xf numFmtId="0" fontId="3" fillId="39" borderId="0" xfId="0" applyFont="1" applyFill="1" applyAlignment="1">
      <alignment vertical="center"/>
    </xf>
    <xf numFmtId="0" fontId="0" fillId="39" borderId="25" xfId="0" applyFill="1" applyBorder="1" applyAlignment="1">
      <alignment vertical="center"/>
    </xf>
    <xf numFmtId="0" fontId="0" fillId="39" borderId="18" xfId="0" applyFill="1" applyBorder="1" applyAlignment="1">
      <alignment vertical="center"/>
    </xf>
    <xf numFmtId="0" fontId="2" fillId="39" borderId="26" xfId="0" applyFont="1" applyFill="1" applyBorder="1" applyAlignment="1">
      <alignment horizontal="center" vertical="center"/>
    </xf>
    <xf numFmtId="0" fontId="3" fillId="39" borderId="0" xfId="0" applyFont="1" applyFill="1" applyAlignment="1">
      <alignment horizontal="left" vertical="center"/>
    </xf>
    <xf numFmtId="0" fontId="0" fillId="39" borderId="0" xfId="0" applyFill="1" applyAlignment="1">
      <alignment horizontal="left" vertical="center"/>
    </xf>
    <xf numFmtId="0" fontId="0" fillId="40" borderId="0" xfId="0" applyFill="1" applyAlignment="1">
      <alignment horizontal="left" vertical="center"/>
    </xf>
    <xf numFmtId="0" fontId="6"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quotePrefix="1">
      <alignment horizontal="left" vertical="center"/>
      <protection/>
    </xf>
    <xf numFmtId="0" fontId="0" fillId="0" borderId="0" xfId="0" applyAlignment="1" applyProtection="1">
      <alignment horizontal="left" vertical="center"/>
      <protection/>
    </xf>
    <xf numFmtId="1" fontId="2" fillId="41" borderId="27" xfId="0" applyNumberFormat="1" applyFont="1" applyFill="1" applyBorder="1" applyAlignment="1" applyProtection="1">
      <alignment horizontal="right"/>
      <protection/>
    </xf>
    <xf numFmtId="1" fontId="2" fillId="41" borderId="28" xfId="0" applyNumberFormat="1" applyFont="1" applyFill="1" applyBorder="1" applyAlignment="1" applyProtection="1">
      <alignment horizontal="center"/>
      <protection/>
    </xf>
    <xf numFmtId="0" fontId="2" fillId="41" borderId="29" xfId="0" applyFont="1" applyFill="1" applyBorder="1" applyAlignment="1" applyProtection="1">
      <alignment/>
      <protection/>
    </xf>
    <xf numFmtId="0" fontId="2" fillId="41" borderId="29" xfId="0" applyFont="1" applyFill="1" applyBorder="1" applyAlignment="1" applyProtection="1">
      <alignment horizontal="center"/>
      <protection/>
    </xf>
    <xf numFmtId="1" fontId="0" fillId="41" borderId="30" xfId="0" applyNumberFormat="1" applyFont="1" applyFill="1" applyBorder="1" applyAlignment="1" applyProtection="1">
      <alignment/>
      <protection/>
    </xf>
    <xf numFmtId="1" fontId="0" fillId="0" borderId="31" xfId="0" applyNumberFormat="1" applyFont="1" applyFill="1" applyBorder="1" applyAlignment="1" applyProtection="1">
      <alignment horizontal="center"/>
      <protection locked="0"/>
    </xf>
    <xf numFmtId="0" fontId="0" fillId="0" borderId="32" xfId="0" applyFont="1" applyBorder="1" applyAlignment="1" applyProtection="1">
      <alignment/>
      <protection locked="0"/>
    </xf>
    <xf numFmtId="0" fontId="0" fillId="0" borderId="33" xfId="0" applyFont="1" applyBorder="1" applyAlignment="1" applyProtection="1" quotePrefix="1">
      <alignment/>
      <protection locked="0"/>
    </xf>
    <xf numFmtId="1" fontId="0" fillId="0" borderId="32" xfId="0" applyNumberFormat="1" applyFont="1" applyBorder="1" applyAlignment="1" applyProtection="1">
      <alignment/>
      <protection locked="0"/>
    </xf>
    <xf numFmtId="1" fontId="0" fillId="41" borderId="34" xfId="0" applyNumberFormat="1" applyFont="1" applyFill="1" applyBorder="1" applyAlignment="1" applyProtection="1">
      <alignment/>
      <protection/>
    </xf>
    <xf numFmtId="1" fontId="0" fillId="0" borderId="33" xfId="0" applyNumberFormat="1" applyFont="1" applyFill="1" applyBorder="1" applyAlignment="1" applyProtection="1">
      <alignment horizontal="center"/>
      <protection locked="0"/>
    </xf>
    <xf numFmtId="0" fontId="0" fillId="0" borderId="33" xfId="0" applyFont="1" applyBorder="1" applyAlignment="1" applyProtection="1">
      <alignment/>
      <protection locked="0"/>
    </xf>
    <xf numFmtId="1" fontId="0" fillId="0" borderId="33" xfId="0" applyNumberFormat="1" applyFont="1" applyBorder="1" applyAlignment="1" applyProtection="1">
      <alignment/>
      <protection locked="0"/>
    </xf>
    <xf numFmtId="0" fontId="0" fillId="0" borderId="33" xfId="0" applyFont="1" applyFill="1" applyBorder="1" applyAlignment="1" applyProtection="1">
      <alignment/>
      <protection locked="0"/>
    </xf>
    <xf numFmtId="0" fontId="0" fillId="0" borderId="35" xfId="0" applyFont="1" applyBorder="1" applyAlignment="1" applyProtection="1">
      <alignment/>
      <protection locked="0"/>
    </xf>
    <xf numFmtId="0" fontId="0" fillId="0" borderId="33" xfId="0" applyFont="1" applyBorder="1" applyAlignment="1" applyProtection="1">
      <alignment/>
      <protection/>
    </xf>
    <xf numFmtId="49" fontId="0" fillId="0" borderId="33" xfId="0" applyNumberFormat="1" applyFont="1" applyBorder="1" applyAlignment="1" applyProtection="1">
      <alignment/>
      <protection/>
    </xf>
    <xf numFmtId="1" fontId="0" fillId="0" borderId="33" xfId="0" applyNumberFormat="1" applyFont="1" applyBorder="1" applyAlignment="1" applyProtection="1">
      <alignment/>
      <protection/>
    </xf>
    <xf numFmtId="1" fontId="0" fillId="0" borderId="33" xfId="0" applyNumberFormat="1" applyFont="1" applyBorder="1" applyAlignment="1" applyProtection="1">
      <alignment horizontal="right"/>
      <protection/>
    </xf>
    <xf numFmtId="0" fontId="2" fillId="39" borderId="36" xfId="0" applyFont="1" applyFill="1" applyBorder="1" applyAlignment="1">
      <alignment horizontal="left" vertical="center"/>
    </xf>
    <xf numFmtId="0" fontId="0" fillId="39" borderId="0" xfId="0" applyFill="1" applyBorder="1" applyAlignment="1">
      <alignment horizontal="right" vertical="center"/>
    </xf>
    <xf numFmtId="0" fontId="8" fillId="39" borderId="0" xfId="0" applyFont="1" applyFill="1" applyAlignment="1">
      <alignment horizontal="left" vertical="center"/>
    </xf>
    <xf numFmtId="0" fontId="0" fillId="39" borderId="37" xfId="0" applyFill="1" applyBorder="1" applyAlignment="1" applyProtection="1">
      <alignment horizontal="center" vertical="center"/>
      <protection locked="0"/>
    </xf>
    <xf numFmtId="0" fontId="0" fillId="39" borderId="38" xfId="0" applyFill="1" applyBorder="1" applyAlignment="1" applyProtection="1">
      <alignment horizontal="center" vertical="center"/>
      <protection locked="0"/>
    </xf>
    <xf numFmtId="0" fontId="0" fillId="39" borderId="39" xfId="0" applyFill="1" applyBorder="1" applyAlignment="1" applyProtection="1">
      <alignment vertical="center"/>
      <protection locked="0"/>
    </xf>
    <xf numFmtId="0" fontId="0" fillId="39" borderId="40" xfId="0" applyFill="1" applyBorder="1" applyAlignment="1" applyProtection="1">
      <alignment vertical="center"/>
      <protection locked="0"/>
    </xf>
    <xf numFmtId="0" fontId="0" fillId="39" borderId="41" xfId="0" applyFill="1" applyBorder="1" applyAlignment="1" applyProtection="1">
      <alignment horizontal="center" vertical="center"/>
      <protection locked="0"/>
    </xf>
    <xf numFmtId="0" fontId="0" fillId="39" borderId="39" xfId="0" applyFill="1" applyBorder="1" applyAlignment="1" applyProtection="1">
      <alignment horizontal="center" vertical="center"/>
      <protection locked="0"/>
    </xf>
    <xf numFmtId="0" fontId="0" fillId="39" borderId="40" xfId="0" applyFill="1" applyBorder="1" applyAlignment="1" applyProtection="1">
      <alignment horizontal="center" vertical="center"/>
      <protection locked="0"/>
    </xf>
    <xf numFmtId="0" fontId="0" fillId="35" borderId="42" xfId="0" applyFill="1" applyBorder="1" applyAlignment="1">
      <alignment horizontal="center" vertical="center"/>
    </xf>
    <xf numFmtId="0" fontId="0" fillId="35" borderId="43" xfId="0" applyFill="1" applyBorder="1" applyAlignment="1">
      <alignment horizontal="center" vertical="center"/>
    </xf>
    <xf numFmtId="0" fontId="0" fillId="39" borderId="23" xfId="0" applyFill="1" applyBorder="1" applyAlignment="1">
      <alignment horizontal="center" vertical="center"/>
    </xf>
    <xf numFmtId="0" fontId="0" fillId="39" borderId="25" xfId="0" applyFill="1" applyBorder="1" applyAlignment="1">
      <alignment horizontal="center" vertical="center"/>
    </xf>
    <xf numFmtId="0" fontId="0" fillId="39" borderId="24" xfId="0" applyFill="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0" borderId="12" xfId="0" applyFill="1" applyBorder="1" applyAlignment="1">
      <alignment horizontal="center" vertical="center"/>
    </xf>
    <xf numFmtId="0" fontId="0" fillId="39" borderId="10" xfId="0" applyFill="1" applyBorder="1" applyAlignment="1">
      <alignment horizontal="center" vertical="center"/>
    </xf>
    <xf numFmtId="0" fontId="0" fillId="39" borderId="11" xfId="0" applyFill="1" applyBorder="1" applyAlignment="1">
      <alignment horizontal="center" vertical="center"/>
    </xf>
    <xf numFmtId="0" fontId="0" fillId="37" borderId="44" xfId="0" applyFill="1" applyBorder="1" applyAlignment="1">
      <alignment horizontal="center" vertical="center"/>
    </xf>
    <xf numFmtId="0" fontId="0" fillId="37" borderId="11" xfId="0" applyFill="1" applyBorder="1" applyAlignment="1">
      <alignment horizontal="center" vertical="center"/>
    </xf>
    <xf numFmtId="0" fontId="0" fillId="0" borderId="0" xfId="0" applyAlignment="1">
      <alignment horizontal="left"/>
    </xf>
    <xf numFmtId="0" fontId="0" fillId="39" borderId="16" xfId="0" applyFill="1" applyBorder="1" applyAlignment="1" applyProtection="1">
      <alignment horizontal="center" vertical="center"/>
      <protection locked="0"/>
    </xf>
    <xf numFmtId="0" fontId="0" fillId="39" borderId="26" xfId="0" applyFill="1" applyBorder="1" applyAlignment="1" applyProtection="1">
      <alignment horizontal="center" vertical="center"/>
      <protection locked="0"/>
    </xf>
    <xf numFmtId="0" fontId="0" fillId="39" borderId="45" xfId="0" applyFill="1" applyBorder="1" applyAlignment="1" applyProtection="1">
      <alignment horizontal="center" vertical="center"/>
      <protection locked="0"/>
    </xf>
    <xf numFmtId="0" fontId="0" fillId="39" borderId="17" xfId="0" applyFill="1" applyBorder="1" applyAlignment="1">
      <alignment horizontal="center" vertical="center"/>
    </xf>
    <xf numFmtId="0" fontId="0" fillId="39" borderId="0" xfId="0" applyFill="1" applyAlignment="1">
      <alignment horizontal="right" vertical="center"/>
    </xf>
    <xf numFmtId="0" fontId="0" fillId="39" borderId="25" xfId="0" applyFill="1" applyBorder="1" applyAlignment="1">
      <alignment horizontal="right" vertical="center"/>
    </xf>
    <xf numFmtId="0" fontId="1" fillId="39" borderId="0" xfId="0" applyFont="1" applyFill="1" applyBorder="1" applyAlignment="1">
      <alignment vertical="center"/>
    </xf>
    <xf numFmtId="0" fontId="0" fillId="39" borderId="0" xfId="0" applyFill="1" applyBorder="1" applyAlignment="1" applyProtection="1">
      <alignment horizontal="center" vertical="center"/>
      <protection/>
    </xf>
    <xf numFmtId="0" fontId="0" fillId="39" borderId="0" xfId="0" applyFill="1" applyAlignment="1">
      <alignment horizontal="left"/>
    </xf>
    <xf numFmtId="0" fontId="0" fillId="39" borderId="0" xfId="0" applyFill="1" applyAlignment="1">
      <alignment/>
    </xf>
    <xf numFmtId="0" fontId="0" fillId="39" borderId="0" xfId="0" applyFill="1" applyAlignment="1">
      <alignment horizontal="center"/>
    </xf>
    <xf numFmtId="0" fontId="1" fillId="39" borderId="0" xfId="0" applyFont="1" applyFill="1" applyAlignment="1">
      <alignment/>
    </xf>
    <xf numFmtId="0" fontId="0" fillId="39" borderId="0" xfId="0" applyFill="1" applyAlignment="1">
      <alignment horizontal="left"/>
    </xf>
    <xf numFmtId="0" fontId="0" fillId="39" borderId="0" xfId="0" applyFill="1" applyAlignment="1">
      <alignment horizontal="left" vertical="center"/>
    </xf>
    <xf numFmtId="0" fontId="2" fillId="39" borderId="0" xfId="0" applyFont="1" applyFill="1" applyAlignment="1">
      <alignment horizontal="left" vertical="center"/>
    </xf>
    <xf numFmtId="0" fontId="0" fillId="39" borderId="0" xfId="0" applyFill="1" applyAlignment="1">
      <alignment horizontal="left" vertical="center" wrapText="1"/>
    </xf>
    <xf numFmtId="0" fontId="0" fillId="0" borderId="0" xfId="0" applyAlignment="1" applyProtection="1" quotePrefix="1">
      <alignment horizontal="left" vertical="center"/>
      <protection/>
    </xf>
    <xf numFmtId="0" fontId="0" fillId="0" borderId="0" xfId="0" applyAlignment="1" applyProtection="1">
      <alignment horizontal="left" vertical="center"/>
      <protection/>
    </xf>
    <xf numFmtId="0" fontId="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7" fillId="0" borderId="0" xfId="0" applyFont="1" applyAlignment="1" applyProtection="1" quotePrefix="1">
      <alignment horizontal="left" vertical="center"/>
      <protection/>
    </xf>
    <xf numFmtId="0" fontId="6" fillId="0" borderId="0" xfId="0" applyFont="1" applyAlignment="1" applyProtection="1">
      <alignment horizontal="left" vertical="center"/>
      <protection/>
    </xf>
    <xf numFmtId="0" fontId="0" fillId="39" borderId="46" xfId="0" applyFill="1" applyBorder="1" applyAlignment="1">
      <alignment horizontal="left" vertical="center"/>
    </xf>
    <xf numFmtId="0" fontId="0" fillId="39" borderId="18" xfId="0" applyFill="1" applyBorder="1" applyAlignment="1">
      <alignment horizontal="left" vertical="center"/>
    </xf>
    <xf numFmtId="0" fontId="0" fillId="39" borderId="16" xfId="0" applyFill="1" applyBorder="1" applyAlignment="1">
      <alignment horizontal="left" vertical="center"/>
    </xf>
    <xf numFmtId="0" fontId="0" fillId="39" borderId="47" xfId="0" applyFill="1" applyBorder="1" applyAlignment="1">
      <alignment horizontal="left" vertical="center"/>
    </xf>
    <xf numFmtId="0" fontId="0" fillId="39" borderId="21" xfId="0" applyFill="1" applyBorder="1" applyAlignment="1">
      <alignment horizontal="left" vertical="center"/>
    </xf>
    <xf numFmtId="0" fontId="0" fillId="39" borderId="26" xfId="0" applyFill="1" applyBorder="1" applyAlignment="1">
      <alignment horizontal="left" vertical="center"/>
    </xf>
    <xf numFmtId="0" fontId="0" fillId="39" borderId="48" xfId="0" applyFill="1" applyBorder="1" applyAlignment="1">
      <alignment horizontal="left" vertical="center"/>
    </xf>
    <xf numFmtId="0" fontId="0" fillId="39" borderId="26" xfId="0" applyFont="1" applyFill="1" applyBorder="1" applyAlignment="1">
      <alignment horizontal="left" vertical="center"/>
    </xf>
    <xf numFmtId="0" fontId="0" fillId="39" borderId="48" xfId="0" applyFont="1" applyFill="1" applyBorder="1" applyAlignment="1">
      <alignment horizontal="left" vertical="center"/>
    </xf>
    <xf numFmtId="0" fontId="0" fillId="39" borderId="21" xfId="0" applyFill="1" applyBorder="1" applyAlignment="1" applyProtection="1">
      <alignment horizontal="center" vertical="center"/>
      <protection locked="0"/>
    </xf>
    <xf numFmtId="0" fontId="0" fillId="39" borderId="41" xfId="0" applyFill="1" applyBorder="1" applyAlignment="1" applyProtection="1">
      <alignment horizontal="center" vertical="center"/>
      <protection locked="0"/>
    </xf>
    <xf numFmtId="0" fontId="0" fillId="39" borderId="18" xfId="0" applyFill="1" applyBorder="1" applyAlignment="1" applyProtection="1">
      <alignment horizontal="center" vertical="center"/>
      <protection locked="0"/>
    </xf>
    <xf numFmtId="0" fontId="0" fillId="39" borderId="37" xfId="0" applyFill="1" applyBorder="1" applyAlignment="1" applyProtection="1">
      <alignment horizontal="center" vertical="center"/>
      <protection locked="0"/>
    </xf>
    <xf numFmtId="0" fontId="0" fillId="39" borderId="49" xfId="0" applyFill="1" applyBorder="1" applyAlignment="1">
      <alignment horizontal="left" vertical="center"/>
    </xf>
    <xf numFmtId="0" fontId="0" fillId="39" borderId="0" xfId="0" applyFill="1"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42</xdr:row>
      <xdr:rowOff>104775</xdr:rowOff>
    </xdr:from>
    <xdr:to>
      <xdr:col>2</xdr:col>
      <xdr:colOff>819150</xdr:colOff>
      <xdr:row>44</xdr:row>
      <xdr:rowOff>142875</xdr:rowOff>
    </xdr:to>
    <xdr:pic>
      <xdr:nvPicPr>
        <xdr:cNvPr id="1" name="CommandButton1"/>
        <xdr:cNvPicPr preferRelativeResize="1">
          <a:picLocks noChangeAspect="1"/>
        </xdr:cNvPicPr>
      </xdr:nvPicPr>
      <xdr:blipFill>
        <a:blip r:embed="rId1"/>
        <a:stretch>
          <a:fillRect/>
        </a:stretch>
      </xdr:blipFill>
      <xdr:spPr>
        <a:xfrm>
          <a:off x="238125" y="7229475"/>
          <a:ext cx="1371600" cy="361950"/>
        </a:xfrm>
        <a:prstGeom prst="rect">
          <a:avLst/>
        </a:prstGeom>
        <a:noFill/>
        <a:ln w="9525" cmpd="sng">
          <a:noFill/>
        </a:ln>
      </xdr:spPr>
    </xdr:pic>
    <xdr:clientData/>
  </xdr:twoCellAnchor>
  <xdr:twoCellAnchor editAs="oneCell">
    <xdr:from>
      <xdr:col>2</xdr:col>
      <xdr:colOff>1562100</xdr:colOff>
      <xdr:row>42</xdr:row>
      <xdr:rowOff>95250</xdr:rowOff>
    </xdr:from>
    <xdr:to>
      <xdr:col>7</xdr:col>
      <xdr:colOff>285750</xdr:colOff>
      <xdr:row>44</xdr:row>
      <xdr:rowOff>133350</xdr:rowOff>
    </xdr:to>
    <xdr:pic>
      <xdr:nvPicPr>
        <xdr:cNvPr id="2" name="CommandButton2"/>
        <xdr:cNvPicPr preferRelativeResize="1">
          <a:picLocks noChangeAspect="1"/>
        </xdr:cNvPicPr>
      </xdr:nvPicPr>
      <xdr:blipFill>
        <a:blip r:embed="rId2"/>
        <a:stretch>
          <a:fillRect/>
        </a:stretch>
      </xdr:blipFill>
      <xdr:spPr>
        <a:xfrm>
          <a:off x="2352675" y="7219950"/>
          <a:ext cx="13430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2"/>
  <dimension ref="A1:C29"/>
  <sheetViews>
    <sheetView tabSelected="1" zoomScalePageLayoutView="0" workbookViewId="0" topLeftCell="A1">
      <selection activeCell="C11" sqref="C11"/>
    </sheetView>
  </sheetViews>
  <sheetFormatPr defaultColWidth="11.421875" defaultRowHeight="12.75"/>
  <cols>
    <col min="2" max="2" width="15.8515625" style="0" bestFit="1" customWidth="1"/>
    <col min="3" max="3" width="95.7109375" style="0" customWidth="1"/>
  </cols>
  <sheetData>
    <row r="1" spans="1:3" s="2" customFormat="1" ht="15" customHeight="1">
      <c r="A1" s="107" t="s">
        <v>63</v>
      </c>
      <c r="B1" s="107"/>
      <c r="C1" s="107"/>
    </row>
    <row r="2" spans="1:3" s="2" customFormat="1" ht="60" customHeight="1">
      <c r="A2" s="107" t="s">
        <v>99</v>
      </c>
      <c r="B2" s="107"/>
      <c r="C2" s="107"/>
    </row>
    <row r="3" spans="1:3" s="2" customFormat="1" ht="30" customHeight="1">
      <c r="A3" s="107" t="s">
        <v>64</v>
      </c>
      <c r="B3" s="107"/>
      <c r="C3" s="107"/>
    </row>
    <row r="4" spans="1:3" s="2" customFormat="1" ht="15" customHeight="1">
      <c r="A4" s="107" t="s">
        <v>65</v>
      </c>
      <c r="B4" s="107"/>
      <c r="C4" s="107"/>
    </row>
    <row r="5" spans="1:3" s="2" customFormat="1" ht="15" customHeight="1">
      <c r="A5" s="105" t="s">
        <v>66</v>
      </c>
      <c r="B5" s="105"/>
      <c r="C5" s="105"/>
    </row>
    <row r="6" spans="1:3" s="2" customFormat="1" ht="15" customHeight="1">
      <c r="A6" s="105"/>
      <c r="B6" s="105"/>
      <c r="C6" s="105"/>
    </row>
    <row r="7" spans="1:3" s="2" customFormat="1" ht="15" customHeight="1">
      <c r="A7" s="106" t="s">
        <v>95</v>
      </c>
      <c r="B7" s="106"/>
      <c r="C7" s="106"/>
    </row>
    <row r="8" spans="1:3" s="2" customFormat="1" ht="12.75">
      <c r="A8" s="5" t="s">
        <v>41</v>
      </c>
      <c r="B8" s="42" t="s">
        <v>54</v>
      </c>
      <c r="C8" s="42" t="s">
        <v>56</v>
      </c>
    </row>
    <row r="9" spans="1:3" s="2" customFormat="1" ht="12.75">
      <c r="A9" s="10" t="s">
        <v>42</v>
      </c>
      <c r="B9" s="42" t="s">
        <v>55</v>
      </c>
      <c r="C9" s="42" t="s">
        <v>100</v>
      </c>
    </row>
    <row r="10" spans="1:3" s="2" customFormat="1" ht="12.75">
      <c r="A10" s="11" t="s">
        <v>43</v>
      </c>
      <c r="B10" s="42" t="s">
        <v>52</v>
      </c>
      <c r="C10" s="42" t="s">
        <v>60</v>
      </c>
    </row>
    <row r="11" spans="1:3" s="2" customFormat="1" ht="12.75">
      <c r="A11" s="16" t="s">
        <v>44</v>
      </c>
      <c r="B11" s="42" t="s">
        <v>51</v>
      </c>
      <c r="C11" s="42" t="s">
        <v>57</v>
      </c>
    </row>
    <row r="12" spans="1:3" s="2" customFormat="1" ht="12.75">
      <c r="A12" s="19" t="s">
        <v>45</v>
      </c>
      <c r="B12" s="42" t="s">
        <v>53</v>
      </c>
      <c r="C12" s="42" t="s">
        <v>59</v>
      </c>
    </row>
    <row r="13" spans="1:3" s="2" customFormat="1" ht="12.75">
      <c r="A13" s="43" t="s">
        <v>46</v>
      </c>
      <c r="B13" s="42" t="s">
        <v>50</v>
      </c>
      <c r="C13" s="42" t="s">
        <v>58</v>
      </c>
    </row>
    <row r="14" spans="1:3" s="2" customFormat="1" ht="12.75">
      <c r="A14" s="42" t="s">
        <v>47</v>
      </c>
      <c r="B14" s="42" t="s">
        <v>49</v>
      </c>
      <c r="C14" s="42" t="s">
        <v>61</v>
      </c>
    </row>
    <row r="15" spans="1:3" s="2" customFormat="1" ht="12.75">
      <c r="A15" s="17" t="s">
        <v>48</v>
      </c>
      <c r="B15" s="42" t="s">
        <v>34</v>
      </c>
      <c r="C15" s="42" t="s">
        <v>62</v>
      </c>
    </row>
    <row r="16" spans="1:3" ht="12.75">
      <c r="A16" s="104"/>
      <c r="B16" s="104"/>
      <c r="C16" s="104"/>
    </row>
    <row r="17" spans="1:3" ht="12.75">
      <c r="A17" s="104" t="s">
        <v>67</v>
      </c>
      <c r="B17" s="104"/>
      <c r="C17" s="104"/>
    </row>
    <row r="18" spans="1:3" ht="12.75">
      <c r="A18" s="104"/>
      <c r="B18" s="104"/>
      <c r="C18" s="104"/>
    </row>
    <row r="19" spans="1:3" ht="12.75">
      <c r="A19" s="104"/>
      <c r="B19" s="104"/>
      <c r="C19" s="104"/>
    </row>
    <row r="20" spans="1:3" s="2" customFormat="1" ht="15" customHeight="1">
      <c r="A20" s="106" t="s">
        <v>96</v>
      </c>
      <c r="B20" s="106"/>
      <c r="C20" s="106"/>
    </row>
    <row r="21" spans="1:3" s="2" customFormat="1" ht="12.75">
      <c r="A21" s="5" t="s">
        <v>41</v>
      </c>
      <c r="B21" s="42" t="s">
        <v>54</v>
      </c>
      <c r="C21" s="42" t="s">
        <v>56</v>
      </c>
    </row>
    <row r="22" spans="1:3" s="2" customFormat="1" ht="12.75">
      <c r="A22" s="10" t="s">
        <v>42</v>
      </c>
      <c r="B22" s="42" t="s">
        <v>55</v>
      </c>
      <c r="C22" s="42" t="s">
        <v>100</v>
      </c>
    </row>
    <row r="23" spans="1:3" s="2" customFormat="1" ht="12.75">
      <c r="A23" s="11" t="s">
        <v>43</v>
      </c>
      <c r="B23" s="42" t="s">
        <v>52</v>
      </c>
      <c r="C23" s="42" t="s">
        <v>60</v>
      </c>
    </row>
    <row r="24" spans="1:3" s="2" customFormat="1" ht="12.75">
      <c r="A24" s="16" t="s">
        <v>44</v>
      </c>
      <c r="B24" s="42" t="s">
        <v>97</v>
      </c>
      <c r="C24" s="42" t="s">
        <v>58</v>
      </c>
    </row>
    <row r="25" spans="1:3" s="2" customFormat="1" ht="12.75">
      <c r="A25" s="19" t="s">
        <v>45</v>
      </c>
      <c r="B25" s="42" t="s">
        <v>49</v>
      </c>
      <c r="C25" s="42" t="s">
        <v>61</v>
      </c>
    </row>
    <row r="26" spans="1:3" s="2" customFormat="1" ht="12.75">
      <c r="A26" s="17" t="s">
        <v>46</v>
      </c>
      <c r="B26" s="42" t="s">
        <v>34</v>
      </c>
      <c r="C26" s="42" t="s">
        <v>62</v>
      </c>
    </row>
    <row r="27" spans="1:3" ht="12.75">
      <c r="A27" s="104"/>
      <c r="B27" s="104"/>
      <c r="C27" s="104"/>
    </row>
    <row r="28" spans="1:3" ht="12.75">
      <c r="A28" s="104" t="s">
        <v>98</v>
      </c>
      <c r="B28" s="104"/>
      <c r="C28" s="104"/>
    </row>
    <row r="29" spans="1:3" ht="12.75">
      <c r="A29" s="104"/>
      <c r="B29" s="104"/>
      <c r="C29" s="104"/>
    </row>
  </sheetData>
  <sheetProtection/>
  <mergeCells count="15">
    <mergeCell ref="A6:C6"/>
    <mergeCell ref="A7:C7"/>
    <mergeCell ref="A20:C20"/>
    <mergeCell ref="A5:C5"/>
    <mergeCell ref="A17:C17"/>
    <mergeCell ref="A1:C1"/>
    <mergeCell ref="A2:C2"/>
    <mergeCell ref="A3:C3"/>
    <mergeCell ref="A4:C4"/>
    <mergeCell ref="A29:C29"/>
    <mergeCell ref="A28:C28"/>
    <mergeCell ref="A27:C27"/>
    <mergeCell ref="A16:C16"/>
    <mergeCell ref="A18:C18"/>
    <mergeCell ref="A19:C19"/>
  </mergeCells>
  <printOptions/>
  <pageMargins left="0.7874015748031497" right="0.7874015748031497" top="0.7874015748031497" bottom="0.5905511811023623"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codeName="Tabelle1"/>
  <dimension ref="A1:H42"/>
  <sheetViews>
    <sheetView zoomScalePageLayoutView="0" workbookViewId="0" topLeftCell="A1">
      <selection activeCell="F4" sqref="F4"/>
    </sheetView>
  </sheetViews>
  <sheetFormatPr defaultColWidth="11.421875" defaultRowHeight="12.75"/>
  <cols>
    <col min="1" max="1" width="3.421875" style="45" bestFit="1" customWidth="1"/>
    <col min="2" max="2" width="8.421875" style="45" bestFit="1" customWidth="1"/>
    <col min="3" max="3" width="28.140625" style="45" customWidth="1"/>
    <col min="4" max="5" width="11.421875" style="45" hidden="1" customWidth="1"/>
    <col min="6" max="6" width="6.421875" style="45" bestFit="1" customWidth="1"/>
    <col min="7" max="8" width="4.7109375" style="45" customWidth="1"/>
    <col min="9" max="16384" width="11.421875" style="45" customWidth="1"/>
  </cols>
  <sheetData>
    <row r="1" spans="1:8" ht="24" customHeight="1">
      <c r="A1" s="113" t="s">
        <v>68</v>
      </c>
      <c r="B1" s="113"/>
      <c r="C1" s="113"/>
      <c r="D1" s="44"/>
      <c r="E1" s="44"/>
      <c r="F1" s="44"/>
      <c r="G1" s="44"/>
      <c r="H1" s="44"/>
    </row>
    <row r="3" spans="1:3" s="47" customFormat="1" ht="15" customHeight="1">
      <c r="A3" s="108" t="s">
        <v>101</v>
      </c>
      <c r="B3" s="109"/>
      <c r="C3" s="109"/>
    </row>
    <row r="4" spans="1:3" ht="15" customHeight="1">
      <c r="A4" s="110" t="s">
        <v>102</v>
      </c>
      <c r="B4" s="110"/>
      <c r="C4" s="110"/>
    </row>
    <row r="5" s="47" customFormat="1" ht="15" customHeight="1">
      <c r="A5" s="46"/>
    </row>
    <row r="6" spans="1:3" s="47" customFormat="1" ht="18" customHeight="1">
      <c r="A6" s="111" t="s">
        <v>69</v>
      </c>
      <c r="B6" s="112"/>
      <c r="C6" s="112"/>
    </row>
    <row r="8" ht="13.5" thickBot="1"/>
    <row r="9" spans="1:8" ht="13.5" thickBot="1">
      <c r="A9" s="48" t="s">
        <v>70</v>
      </c>
      <c r="B9" s="49" t="s">
        <v>71</v>
      </c>
      <c r="C9" s="50" t="s">
        <v>72</v>
      </c>
      <c r="D9" s="51" t="s">
        <v>73</v>
      </c>
      <c r="E9" s="51" t="s">
        <v>74</v>
      </c>
      <c r="F9" s="51" t="s">
        <v>75</v>
      </c>
      <c r="G9" s="51" t="s">
        <v>76</v>
      </c>
      <c r="H9" s="51" t="s">
        <v>77</v>
      </c>
    </row>
    <row r="10" spans="1:8" ht="13.5" thickTop="1">
      <c r="A10" s="52">
        <v>1</v>
      </c>
      <c r="B10" s="53" t="s">
        <v>2</v>
      </c>
      <c r="C10" s="54" t="s">
        <v>79</v>
      </c>
      <c r="D10" s="55" t="s">
        <v>78</v>
      </c>
      <c r="E10" s="55" t="s">
        <v>78</v>
      </c>
      <c r="F10" s="56">
        <v>280</v>
      </c>
      <c r="G10" s="56"/>
      <c r="H10" s="56"/>
    </row>
    <row r="11" spans="1:8" ht="12.75">
      <c r="A11" s="57">
        <v>2</v>
      </c>
      <c r="B11" s="58" t="s">
        <v>3</v>
      </c>
      <c r="C11" s="59" t="s">
        <v>80</v>
      </c>
      <c r="D11" s="55" t="s">
        <v>78</v>
      </c>
      <c r="E11" s="55" t="s">
        <v>78</v>
      </c>
      <c r="F11" s="60">
        <v>278</v>
      </c>
      <c r="G11" s="60"/>
      <c r="H11" s="60"/>
    </row>
    <row r="12" spans="1:8" ht="12.75">
      <c r="A12" s="57">
        <v>3</v>
      </c>
      <c r="B12" s="58" t="s">
        <v>14</v>
      </c>
      <c r="C12" s="59" t="s">
        <v>81</v>
      </c>
      <c r="D12" s="55" t="s">
        <v>78</v>
      </c>
      <c r="E12" s="55" t="s">
        <v>78</v>
      </c>
      <c r="F12" s="60">
        <v>277</v>
      </c>
      <c r="G12" s="60"/>
      <c r="H12" s="60"/>
    </row>
    <row r="13" spans="1:8" ht="12.75">
      <c r="A13" s="57">
        <v>4</v>
      </c>
      <c r="B13" s="58" t="s">
        <v>13</v>
      </c>
      <c r="C13" s="59" t="s">
        <v>82</v>
      </c>
      <c r="D13" s="55" t="s">
        <v>78</v>
      </c>
      <c r="E13" s="55" t="s">
        <v>78</v>
      </c>
      <c r="F13" s="60">
        <v>270</v>
      </c>
      <c r="G13" s="60"/>
      <c r="H13" s="60"/>
    </row>
    <row r="14" spans="1:8" ht="12.75">
      <c r="A14" s="57">
        <v>5</v>
      </c>
      <c r="B14" s="58" t="s">
        <v>0</v>
      </c>
      <c r="C14" s="59" t="s">
        <v>83</v>
      </c>
      <c r="D14" s="55" t="s">
        <v>78</v>
      </c>
      <c r="E14" s="55" t="s">
        <v>78</v>
      </c>
      <c r="F14" s="60">
        <v>269</v>
      </c>
      <c r="G14" s="60"/>
      <c r="H14" s="60"/>
    </row>
    <row r="15" spans="1:8" ht="12.75">
      <c r="A15" s="57">
        <v>6</v>
      </c>
      <c r="B15" s="58" t="s">
        <v>8</v>
      </c>
      <c r="C15" s="59" t="s">
        <v>84</v>
      </c>
      <c r="D15" s="55" t="s">
        <v>78</v>
      </c>
      <c r="E15" s="55" t="s">
        <v>78</v>
      </c>
      <c r="F15" s="60">
        <v>265</v>
      </c>
      <c r="G15" s="60"/>
      <c r="H15" s="60"/>
    </row>
    <row r="16" spans="1:8" ht="12.75">
      <c r="A16" s="57">
        <v>7</v>
      </c>
      <c r="B16" s="58" t="s">
        <v>1</v>
      </c>
      <c r="C16" s="59" t="s">
        <v>85</v>
      </c>
      <c r="D16" s="55" t="s">
        <v>78</v>
      </c>
      <c r="E16" s="55" t="s">
        <v>78</v>
      </c>
      <c r="F16" s="60">
        <v>264</v>
      </c>
      <c r="G16" s="60"/>
      <c r="H16" s="60"/>
    </row>
    <row r="17" spans="1:8" ht="12.75">
      <c r="A17" s="57">
        <v>8</v>
      </c>
      <c r="B17" s="58" t="s">
        <v>6</v>
      </c>
      <c r="C17" s="59" t="s">
        <v>86</v>
      </c>
      <c r="D17" s="55" t="s">
        <v>78</v>
      </c>
      <c r="E17" s="55" t="s">
        <v>78</v>
      </c>
      <c r="F17" s="60">
        <v>257</v>
      </c>
      <c r="G17" s="60"/>
      <c r="H17" s="60"/>
    </row>
    <row r="18" spans="1:8" ht="12.75">
      <c r="A18" s="57">
        <v>9</v>
      </c>
      <c r="B18" s="58" t="s">
        <v>12</v>
      </c>
      <c r="C18" s="61" t="s">
        <v>87</v>
      </c>
      <c r="D18" s="55" t="s">
        <v>78</v>
      </c>
      <c r="E18" s="55" t="s">
        <v>78</v>
      </c>
      <c r="F18" s="60">
        <v>256</v>
      </c>
      <c r="G18" s="60"/>
      <c r="H18" s="60"/>
    </row>
    <row r="19" spans="1:8" ht="12.75">
      <c r="A19" s="57">
        <v>10</v>
      </c>
      <c r="B19" s="58" t="s">
        <v>5</v>
      </c>
      <c r="C19" s="62" t="s">
        <v>88</v>
      </c>
      <c r="D19" s="55" t="s">
        <v>78</v>
      </c>
      <c r="E19" s="55" t="s">
        <v>78</v>
      </c>
      <c r="F19" s="60">
        <v>252</v>
      </c>
      <c r="G19" s="60"/>
      <c r="H19" s="60"/>
    </row>
    <row r="20" spans="1:8" ht="12.75">
      <c r="A20" s="57">
        <v>11</v>
      </c>
      <c r="B20" s="58" t="s">
        <v>10</v>
      </c>
      <c r="C20" s="59" t="s">
        <v>89</v>
      </c>
      <c r="D20" s="55" t="s">
        <v>78</v>
      </c>
      <c r="E20" s="55" t="s">
        <v>78</v>
      </c>
      <c r="F20" s="60">
        <v>244</v>
      </c>
      <c r="G20" s="60"/>
      <c r="H20" s="60"/>
    </row>
    <row r="21" spans="1:8" ht="12.75">
      <c r="A21" s="57">
        <v>12</v>
      </c>
      <c r="B21" s="58" t="s">
        <v>4</v>
      </c>
      <c r="C21" s="59" t="s">
        <v>90</v>
      </c>
      <c r="D21" s="55" t="s">
        <v>78</v>
      </c>
      <c r="E21" s="55" t="s">
        <v>78</v>
      </c>
      <c r="F21" s="60">
        <v>232</v>
      </c>
      <c r="G21" s="60"/>
      <c r="H21" s="60"/>
    </row>
    <row r="22" spans="1:8" ht="12.75">
      <c r="A22" s="57">
        <v>13</v>
      </c>
      <c r="B22" s="58" t="s">
        <v>11</v>
      </c>
      <c r="C22" s="62" t="s">
        <v>91</v>
      </c>
      <c r="D22" s="55" t="s">
        <v>78</v>
      </c>
      <c r="E22" s="55" t="s">
        <v>78</v>
      </c>
      <c r="F22" s="60">
        <v>215</v>
      </c>
      <c r="G22" s="60"/>
      <c r="H22" s="60"/>
    </row>
    <row r="23" spans="1:8" ht="12.75">
      <c r="A23" s="57">
        <v>14</v>
      </c>
      <c r="B23" s="58" t="s">
        <v>9</v>
      </c>
      <c r="C23" s="61" t="s">
        <v>92</v>
      </c>
      <c r="D23" s="55" t="s">
        <v>78</v>
      </c>
      <c r="E23" s="55" t="s">
        <v>78</v>
      </c>
      <c r="F23" s="60">
        <v>214</v>
      </c>
      <c r="G23" s="60"/>
      <c r="H23" s="60"/>
    </row>
    <row r="24" spans="1:8" ht="12.75">
      <c r="A24" s="57">
        <v>15</v>
      </c>
      <c r="B24" s="58" t="s">
        <v>7</v>
      </c>
      <c r="C24" s="59" t="s">
        <v>93</v>
      </c>
      <c r="D24" s="55" t="s">
        <v>78</v>
      </c>
      <c r="E24" s="55" t="s">
        <v>78</v>
      </c>
      <c r="F24" s="60">
        <v>210</v>
      </c>
      <c r="G24" s="60"/>
      <c r="H24" s="60"/>
    </row>
    <row r="25" spans="1:8" ht="12.75">
      <c r="A25" s="57">
        <v>16</v>
      </c>
      <c r="B25" s="58" t="s">
        <v>15</v>
      </c>
      <c r="C25" s="59" t="s">
        <v>94</v>
      </c>
      <c r="D25" s="55" t="s">
        <v>78</v>
      </c>
      <c r="E25" s="55" t="s">
        <v>78</v>
      </c>
      <c r="F25" s="60">
        <v>207</v>
      </c>
      <c r="G25" s="60"/>
      <c r="H25" s="60"/>
    </row>
    <row r="26" spans="1:8" ht="12.75">
      <c r="A26" s="57">
        <v>17</v>
      </c>
      <c r="B26" s="58"/>
      <c r="C26" s="63"/>
      <c r="D26" s="63"/>
      <c r="E26" s="64"/>
      <c r="F26" s="65"/>
      <c r="G26" s="60"/>
      <c r="H26" s="60"/>
    </row>
    <row r="27" spans="1:8" ht="12.75">
      <c r="A27" s="57">
        <v>18</v>
      </c>
      <c r="B27" s="58"/>
      <c r="C27" s="63"/>
      <c r="D27" s="63"/>
      <c r="E27" s="64"/>
      <c r="F27" s="65"/>
      <c r="G27" s="60"/>
      <c r="H27" s="60"/>
    </row>
    <row r="28" spans="1:8" ht="12.75">
      <c r="A28" s="57">
        <v>19</v>
      </c>
      <c r="B28" s="58"/>
      <c r="C28" s="63"/>
      <c r="D28" s="63"/>
      <c r="E28" s="64"/>
      <c r="F28" s="65"/>
      <c r="G28" s="60"/>
      <c r="H28" s="60"/>
    </row>
    <row r="29" spans="1:8" ht="12.75">
      <c r="A29" s="57">
        <v>20</v>
      </c>
      <c r="B29" s="58"/>
      <c r="C29" s="59"/>
      <c r="D29" s="63"/>
      <c r="E29" s="64"/>
      <c r="F29" s="65"/>
      <c r="G29" s="60"/>
      <c r="H29" s="60"/>
    </row>
    <row r="30" spans="1:8" ht="12.75">
      <c r="A30" s="57">
        <v>21</v>
      </c>
      <c r="B30" s="58"/>
      <c r="C30" s="63"/>
      <c r="D30" s="63"/>
      <c r="E30" s="64"/>
      <c r="F30" s="65"/>
      <c r="G30" s="60"/>
      <c r="H30" s="60"/>
    </row>
    <row r="31" spans="1:8" ht="12.75">
      <c r="A31" s="57">
        <v>22</v>
      </c>
      <c r="B31" s="58"/>
      <c r="C31" s="63"/>
      <c r="D31" s="63"/>
      <c r="E31" s="64"/>
      <c r="F31" s="65"/>
      <c r="G31" s="60"/>
      <c r="H31" s="60"/>
    </row>
    <row r="32" spans="1:8" ht="12.75">
      <c r="A32" s="57">
        <v>23</v>
      </c>
      <c r="B32" s="58"/>
      <c r="C32" s="63"/>
      <c r="D32" s="63"/>
      <c r="E32" s="64"/>
      <c r="F32" s="65"/>
      <c r="G32" s="60"/>
      <c r="H32" s="60"/>
    </row>
    <row r="33" spans="1:8" ht="12.75">
      <c r="A33" s="57">
        <v>24</v>
      </c>
      <c r="B33" s="58"/>
      <c r="C33" s="63"/>
      <c r="D33" s="63"/>
      <c r="E33" s="64"/>
      <c r="F33" s="65"/>
      <c r="G33" s="60"/>
      <c r="H33" s="60"/>
    </row>
    <row r="34" spans="1:8" ht="12.75">
      <c r="A34" s="57">
        <v>25</v>
      </c>
      <c r="B34" s="58"/>
      <c r="C34" s="63"/>
      <c r="D34" s="63"/>
      <c r="E34" s="64"/>
      <c r="F34" s="65"/>
      <c r="G34" s="60"/>
      <c r="H34" s="60"/>
    </row>
    <row r="35" spans="1:8" ht="12.75">
      <c r="A35" s="57">
        <v>26</v>
      </c>
      <c r="B35" s="58"/>
      <c r="C35" s="63"/>
      <c r="D35" s="63"/>
      <c r="E35" s="64"/>
      <c r="F35" s="65"/>
      <c r="G35" s="60"/>
      <c r="H35" s="60"/>
    </row>
    <row r="36" spans="1:8" ht="12.75">
      <c r="A36" s="57">
        <v>27</v>
      </c>
      <c r="B36" s="58"/>
      <c r="C36" s="63"/>
      <c r="D36" s="63"/>
      <c r="E36" s="64"/>
      <c r="F36" s="65"/>
      <c r="G36" s="60"/>
      <c r="H36" s="60"/>
    </row>
    <row r="37" spans="1:8" ht="12.75">
      <c r="A37" s="57">
        <v>28</v>
      </c>
      <c r="B37" s="58"/>
      <c r="C37" s="63"/>
      <c r="D37" s="63"/>
      <c r="E37" s="64"/>
      <c r="F37" s="65"/>
      <c r="G37" s="60"/>
      <c r="H37" s="60"/>
    </row>
    <row r="38" spans="1:8" ht="12.75">
      <c r="A38" s="57">
        <v>29</v>
      </c>
      <c r="B38" s="58"/>
      <c r="C38" s="63"/>
      <c r="D38" s="63"/>
      <c r="E38" s="64"/>
      <c r="F38" s="65"/>
      <c r="G38" s="60"/>
      <c r="H38" s="60"/>
    </row>
    <row r="39" spans="1:8" ht="12.75">
      <c r="A39" s="57">
        <v>30</v>
      </c>
      <c r="B39" s="58"/>
      <c r="C39" s="63"/>
      <c r="D39" s="63"/>
      <c r="E39" s="64"/>
      <c r="F39" s="65"/>
      <c r="G39" s="60"/>
      <c r="H39" s="60"/>
    </row>
    <row r="40" spans="1:8" ht="12.75">
      <c r="A40" s="57">
        <v>31</v>
      </c>
      <c r="B40" s="58"/>
      <c r="C40" s="63"/>
      <c r="D40" s="63"/>
      <c r="E40" s="64"/>
      <c r="F40" s="65"/>
      <c r="G40" s="60"/>
      <c r="H40" s="60"/>
    </row>
    <row r="41" spans="1:8" ht="12.75">
      <c r="A41" s="57">
        <v>32</v>
      </c>
      <c r="B41" s="58"/>
      <c r="C41" s="63"/>
      <c r="D41" s="63"/>
      <c r="E41" s="64"/>
      <c r="F41" s="65"/>
      <c r="G41" s="60"/>
      <c r="H41" s="60"/>
    </row>
    <row r="42" spans="1:8" ht="12.75">
      <c r="A42" s="57">
        <v>33</v>
      </c>
      <c r="B42" s="58"/>
      <c r="C42" s="63"/>
      <c r="D42" s="63"/>
      <c r="E42" s="64"/>
      <c r="F42" s="66"/>
      <c r="G42" s="60"/>
      <c r="H42" s="60"/>
    </row>
    <row r="44" ht="12.75"/>
  </sheetData>
  <sheetProtection sort="0"/>
  <mergeCells count="4">
    <mergeCell ref="A3:C3"/>
    <mergeCell ref="A4:C4"/>
    <mergeCell ref="A6:C6"/>
    <mergeCell ref="A1:C1"/>
  </mergeCells>
  <printOptions/>
  <pageMargins left="0.787401575" right="0.787401575" top="0.984251969" bottom="0.984251969"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3"/>
  <dimension ref="A1:AN32"/>
  <sheetViews>
    <sheetView zoomScalePageLayoutView="0" workbookViewId="0" topLeftCell="A1">
      <selection activeCell="A1" sqref="A1"/>
    </sheetView>
  </sheetViews>
  <sheetFormatPr defaultColWidth="11.421875" defaultRowHeight="12.75"/>
  <cols>
    <col min="1" max="1" width="1.7109375" style="0" customWidth="1"/>
    <col min="2" max="2" width="3.7109375" style="0" customWidth="1"/>
    <col min="3" max="3" width="1.7109375" style="0" customWidth="1"/>
    <col min="4" max="4" width="6.7109375" style="0" customWidth="1"/>
    <col min="5" max="6" width="3.7109375" style="0" customWidth="1"/>
    <col min="7" max="7" width="1.7109375" style="0" customWidth="1"/>
    <col min="8" max="8" width="3.7109375" style="0" customWidth="1"/>
    <col min="9" max="9" width="3.7109375" style="1" customWidth="1"/>
    <col min="10" max="10" width="1.7109375" style="1" customWidth="1"/>
    <col min="11" max="11" width="5.7109375" style="0" customWidth="1"/>
    <col min="12" max="12" width="3.7109375" style="1" customWidth="1"/>
    <col min="13" max="13" width="3.7109375" style="0" customWidth="1"/>
    <col min="14" max="14" width="2.7109375" style="0" customWidth="1"/>
    <col min="15" max="15" width="3.7109375" style="0" customWidth="1"/>
    <col min="16" max="16" width="2.7109375" style="0" customWidth="1"/>
    <col min="17" max="17" width="3.7109375" style="1" customWidth="1"/>
    <col min="18" max="18" width="1.7109375" style="1" customWidth="1"/>
    <col min="19" max="19" width="2.7109375" style="0" customWidth="1"/>
    <col min="20" max="20" width="3.7109375" style="0" customWidth="1"/>
    <col min="21" max="21" width="3.7109375" style="1" customWidth="1"/>
    <col min="22" max="22" width="5.7109375" style="0" customWidth="1"/>
    <col min="23" max="24" width="3.7109375" style="0" customWidth="1"/>
    <col min="25" max="25" width="2.7109375" style="18" customWidth="1"/>
    <col min="26" max="26" width="3.7109375" style="1" customWidth="1"/>
    <col min="27" max="27" width="3.7109375" style="91" customWidth="1"/>
    <col min="28" max="28" width="8.7109375" style="1" customWidth="1"/>
    <col min="29" max="30" width="3.7109375" style="1" customWidth="1"/>
    <col min="31" max="31" width="2.7109375" style="1" customWidth="1"/>
    <col min="32" max="32" width="3.7109375" style="1" customWidth="1"/>
    <col min="33" max="33" width="5.7109375" style="0" customWidth="1"/>
    <col min="34" max="35" width="3.7109375" style="0" customWidth="1"/>
    <col min="36" max="36" width="2.7109375" style="0" customWidth="1"/>
    <col min="37" max="37" width="3.7109375" style="0" customWidth="1"/>
    <col min="38" max="38" width="5.7109375" style="0" customWidth="1"/>
    <col min="39" max="39" width="3.7109375" style="0" customWidth="1"/>
  </cols>
  <sheetData>
    <row r="1" spans="1:40" ht="13.5" thickBot="1">
      <c r="A1" s="101"/>
      <c r="B1" s="101"/>
      <c r="C1" s="101"/>
      <c r="D1" s="101"/>
      <c r="E1" s="101"/>
      <c r="F1" s="101"/>
      <c r="G1" s="101"/>
      <c r="H1" s="101"/>
      <c r="I1" s="102"/>
      <c r="J1" s="102"/>
      <c r="K1" s="101"/>
      <c r="L1" s="102"/>
      <c r="M1" s="101"/>
      <c r="N1" s="101"/>
      <c r="O1" s="101"/>
      <c r="P1" s="101"/>
      <c r="Q1" s="102"/>
      <c r="R1" s="102"/>
      <c r="S1" s="101"/>
      <c r="T1" s="101"/>
      <c r="U1" s="102"/>
      <c r="V1" s="101"/>
      <c r="W1" s="101"/>
      <c r="X1" s="101"/>
      <c r="Y1" s="103"/>
      <c r="Z1" s="102"/>
      <c r="AA1" s="100"/>
      <c r="AB1" s="102"/>
      <c r="AC1" s="102"/>
      <c r="AD1" s="102"/>
      <c r="AE1" s="102"/>
      <c r="AF1" s="102"/>
      <c r="AG1" s="101"/>
      <c r="AH1" s="101"/>
      <c r="AI1" s="101"/>
      <c r="AJ1" s="101"/>
      <c r="AK1" s="101"/>
      <c r="AL1" s="101"/>
      <c r="AM1" s="101"/>
      <c r="AN1" s="101"/>
    </row>
    <row r="2" spans="1:40" s="2" customFormat="1" ht="18" customHeight="1">
      <c r="A2" s="20"/>
      <c r="B2" s="69" t="str">
        <f>Quali!A1</f>
        <v>Trainingsturnier</v>
      </c>
      <c r="C2" s="20"/>
      <c r="D2" s="20"/>
      <c r="E2" s="20"/>
      <c r="F2" s="20"/>
      <c r="G2" s="20"/>
      <c r="H2" s="20"/>
      <c r="I2" s="21"/>
      <c r="J2" s="21"/>
      <c r="K2" s="20"/>
      <c r="L2" s="21"/>
      <c r="M2" s="20"/>
      <c r="N2" s="20"/>
      <c r="O2" s="20"/>
      <c r="P2" s="20"/>
      <c r="Q2" s="21"/>
      <c r="R2" s="21"/>
      <c r="S2" s="20"/>
      <c r="T2" s="20"/>
      <c r="U2" s="21"/>
      <c r="V2" s="20"/>
      <c r="W2" s="20"/>
      <c r="X2" s="20"/>
      <c r="Y2" s="22">
        <v>1</v>
      </c>
      <c r="Z2" s="3" t="s">
        <v>0</v>
      </c>
      <c r="AA2" s="115" t="str">
        <f>Quali!C10</f>
        <v>Name Schütze S1</v>
      </c>
      <c r="AB2" s="116"/>
      <c r="AC2" s="117"/>
      <c r="AD2" s="70"/>
      <c r="AE2" s="25"/>
      <c r="AF2" s="25"/>
      <c r="AG2" s="20"/>
      <c r="AH2" s="20"/>
      <c r="AI2" s="20"/>
      <c r="AJ2" s="20"/>
      <c r="AK2" s="20"/>
      <c r="AL2" s="20"/>
      <c r="AM2" s="20"/>
      <c r="AN2" s="20"/>
    </row>
    <row r="3" spans="1:40" s="2" customFormat="1" ht="18" customHeight="1" thickBot="1">
      <c r="A3" s="20"/>
      <c r="B3" s="20" t="str">
        <f>CONCATENATE(Quali!A4,", ",Quali!A3)</f>
        <v>Wallern, 1. Jänner 2013</v>
      </c>
      <c r="C3" s="20"/>
      <c r="D3" s="20"/>
      <c r="E3" s="20"/>
      <c r="F3" s="20"/>
      <c r="G3" s="20"/>
      <c r="H3" s="20"/>
      <c r="I3" s="21"/>
      <c r="J3" s="21"/>
      <c r="K3" s="20"/>
      <c r="L3" s="21"/>
      <c r="M3" s="20"/>
      <c r="N3" s="20"/>
      <c r="O3" s="20"/>
      <c r="P3" s="20"/>
      <c r="Q3" s="21"/>
      <c r="R3" s="21"/>
      <c r="S3" s="20"/>
      <c r="T3" s="20"/>
      <c r="U3" s="21"/>
      <c r="V3" s="20"/>
      <c r="W3" s="20"/>
      <c r="X3" s="20"/>
      <c r="Y3" s="23">
        <v>16</v>
      </c>
      <c r="Z3" s="4" t="s">
        <v>1</v>
      </c>
      <c r="AA3" s="118" t="str">
        <f>Quali!C25</f>
        <v>Name Schütze T8</v>
      </c>
      <c r="AB3" s="119"/>
      <c r="AC3" s="120"/>
      <c r="AD3" s="71"/>
      <c r="AE3" s="25"/>
      <c r="AF3" s="25"/>
      <c r="AG3" s="20"/>
      <c r="AH3" s="26" t="s">
        <v>16</v>
      </c>
      <c r="AI3" s="20"/>
      <c r="AJ3" s="20"/>
      <c r="AK3" s="20"/>
      <c r="AL3" s="20"/>
      <c r="AM3" s="20"/>
      <c r="AN3" s="20"/>
    </row>
    <row r="4" spans="1:40" s="2" customFormat="1" ht="18" customHeight="1">
      <c r="A4" s="20"/>
      <c r="B4" s="20"/>
      <c r="C4" s="20"/>
      <c r="D4" s="20"/>
      <c r="E4" s="20"/>
      <c r="F4" s="20"/>
      <c r="G4" s="20"/>
      <c r="I4" s="21"/>
      <c r="J4" s="21"/>
      <c r="K4" s="20"/>
      <c r="L4" s="21"/>
      <c r="M4" s="20"/>
      <c r="N4" s="20"/>
      <c r="O4" s="20"/>
      <c r="P4" s="20"/>
      <c r="Q4" s="21"/>
      <c r="R4" s="21"/>
      <c r="S4" s="20"/>
      <c r="T4" s="20"/>
      <c r="U4" s="6" t="s">
        <v>2</v>
      </c>
      <c r="V4" s="115">
        <f>IF(AD2+AD3&gt;0,IF(AD2&gt;AD3,AA3,AA2),"")</f>
      </c>
      <c r="W4" s="116"/>
      <c r="X4" s="116"/>
      <c r="Y4" s="117"/>
      <c r="Z4" s="75"/>
      <c r="AA4" s="42"/>
      <c r="AB4" s="21"/>
      <c r="AC4" s="6" t="s">
        <v>0</v>
      </c>
      <c r="AD4" s="115">
        <f>IF(AD2+AD3&gt;0,IF(AD2&gt;AD3,AA2,AA3),"")</f>
      </c>
      <c r="AE4" s="116"/>
      <c r="AF4" s="116"/>
      <c r="AG4" s="117"/>
      <c r="AH4" s="75"/>
      <c r="AI4" s="20"/>
      <c r="AJ4" s="20"/>
      <c r="AK4" s="20"/>
      <c r="AL4" s="20"/>
      <c r="AM4" s="20"/>
      <c r="AN4" s="20"/>
    </row>
    <row r="5" spans="1:40" s="2" customFormat="1" ht="18" customHeight="1" thickBot="1">
      <c r="A5" s="20"/>
      <c r="B5" s="20"/>
      <c r="C5" s="67" t="s">
        <v>34</v>
      </c>
      <c r="D5" s="67"/>
      <c r="E5" s="67"/>
      <c r="F5" s="67"/>
      <c r="G5" s="67"/>
      <c r="H5" s="20"/>
      <c r="I5" s="21"/>
      <c r="J5" s="21"/>
      <c r="K5" s="20"/>
      <c r="L5" s="21"/>
      <c r="M5" s="20"/>
      <c r="N5" s="20"/>
      <c r="O5" s="20"/>
      <c r="P5" s="20"/>
      <c r="Q5" s="21"/>
      <c r="R5" s="21"/>
      <c r="S5" s="20"/>
      <c r="T5" s="20"/>
      <c r="U5" s="7" t="s">
        <v>3</v>
      </c>
      <c r="V5" s="118">
        <f>IF(AD6+AD7&gt;0,IF(AD6&gt;AD7,AA7,AA6),"")</f>
      </c>
      <c r="W5" s="119"/>
      <c r="X5" s="119"/>
      <c r="Y5" s="120"/>
      <c r="Z5" s="76"/>
      <c r="AA5" s="42"/>
      <c r="AB5" s="21"/>
      <c r="AC5" s="7" t="s">
        <v>1</v>
      </c>
      <c r="AD5" s="118">
        <f>IF(AD6+AD7&gt;0,IF(AD6&gt;AD7,AA6,AA7),"")</f>
      </c>
      <c r="AE5" s="119"/>
      <c r="AF5" s="119"/>
      <c r="AG5" s="120"/>
      <c r="AH5" s="76"/>
      <c r="AI5" s="20"/>
      <c r="AJ5" s="20"/>
      <c r="AK5" s="20"/>
      <c r="AL5" s="20"/>
      <c r="AM5" s="20"/>
      <c r="AN5" s="20"/>
    </row>
    <row r="6" spans="1:40" s="2" customFormat="1" ht="18" customHeight="1">
      <c r="A6" s="20"/>
      <c r="B6" s="89" t="s">
        <v>0</v>
      </c>
      <c r="C6" s="115">
        <f>IF(AM16+AM17&gt;0,IF(AM16&gt;AM17,AI16,AI17),"")</f>
      </c>
      <c r="D6" s="116"/>
      <c r="E6" s="116"/>
      <c r="F6" s="116"/>
      <c r="G6" s="117"/>
      <c r="H6" s="94"/>
      <c r="I6" s="21"/>
      <c r="J6" s="21"/>
      <c r="K6" s="20"/>
      <c r="L6" s="21"/>
      <c r="M6" s="20"/>
      <c r="N6" s="20"/>
      <c r="O6" s="20"/>
      <c r="P6" s="20"/>
      <c r="Q6" s="77" t="s">
        <v>0</v>
      </c>
      <c r="R6" s="28"/>
      <c r="S6" s="116">
        <f>IF(Z4+Z5&gt;0,IF(Z4&gt;Z5,V4,V5),"")</f>
      </c>
      <c r="T6" s="116"/>
      <c r="U6" s="116"/>
      <c r="V6" s="117"/>
      <c r="W6" s="92"/>
      <c r="X6" s="29"/>
      <c r="Y6" s="30">
        <v>9</v>
      </c>
      <c r="Z6" s="3" t="s">
        <v>2</v>
      </c>
      <c r="AA6" s="115" t="str">
        <f>Quali!C18</f>
        <v>Name Schütze T1</v>
      </c>
      <c r="AB6" s="116"/>
      <c r="AC6" s="117"/>
      <c r="AD6" s="70"/>
      <c r="AE6" s="25"/>
      <c r="AF6" s="25"/>
      <c r="AG6" s="33"/>
      <c r="AH6" s="20"/>
      <c r="AI6" s="20"/>
      <c r="AJ6" s="20"/>
      <c r="AK6" s="20"/>
      <c r="AL6" s="20"/>
      <c r="AM6" s="20"/>
      <c r="AN6" s="20"/>
    </row>
    <row r="7" spans="1:40" s="2" customFormat="1" ht="18" customHeight="1" thickBot="1">
      <c r="A7" s="20"/>
      <c r="B7" s="90" t="s">
        <v>1</v>
      </c>
      <c r="C7" s="118">
        <f>IF(H22+H23&gt;0,IF(H22&gt;H23,D22,D23),"")</f>
      </c>
      <c r="D7" s="119"/>
      <c r="E7" s="119"/>
      <c r="F7" s="119"/>
      <c r="G7" s="120"/>
      <c r="H7" s="76"/>
      <c r="I7" s="21"/>
      <c r="J7" s="21"/>
      <c r="K7" s="20"/>
      <c r="L7" s="21"/>
      <c r="M7" s="20"/>
      <c r="N7" s="20"/>
      <c r="O7" s="20"/>
      <c r="P7" s="20"/>
      <c r="Q7" s="78" t="s">
        <v>1</v>
      </c>
      <c r="R7" s="31" t="s">
        <v>23</v>
      </c>
      <c r="S7" s="121">
        <f>IF(AH28+AH29&gt;0,IF(AH28&gt;AH29,AD29,AD28),"")</f>
      </c>
      <c r="T7" s="121"/>
      <c r="U7" s="121"/>
      <c r="V7" s="122"/>
      <c r="W7" s="93"/>
      <c r="X7" s="32"/>
      <c r="Y7" s="22">
        <v>8</v>
      </c>
      <c r="Z7" s="4" t="s">
        <v>3</v>
      </c>
      <c r="AA7" s="118" t="str">
        <f>Quali!C17</f>
        <v>Name Schütze S8</v>
      </c>
      <c r="AB7" s="119"/>
      <c r="AC7" s="120"/>
      <c r="AD7" s="74"/>
      <c r="AE7" s="25"/>
      <c r="AF7" s="25"/>
      <c r="AG7" s="34"/>
      <c r="AH7" s="20"/>
      <c r="AI7" s="20"/>
      <c r="AJ7" s="20"/>
      <c r="AK7" s="26" t="s">
        <v>17</v>
      </c>
      <c r="AL7" s="20"/>
      <c r="AM7" s="20"/>
      <c r="AN7" s="20"/>
    </row>
    <row r="8" spans="1:40" s="2" customFormat="1" ht="18" customHeight="1">
      <c r="A8" s="20"/>
      <c r="B8" s="20"/>
      <c r="C8" s="20"/>
      <c r="D8" s="20"/>
      <c r="E8" s="20"/>
      <c r="F8" s="20"/>
      <c r="G8" s="20"/>
      <c r="H8" s="20"/>
      <c r="I8" s="21"/>
      <c r="J8" s="21"/>
      <c r="K8" s="20"/>
      <c r="L8" s="21"/>
      <c r="M8" s="20"/>
      <c r="N8" s="20"/>
      <c r="O8" s="20"/>
      <c r="P8" s="20"/>
      <c r="Q8" s="79"/>
      <c r="R8" s="21"/>
      <c r="S8" s="20"/>
      <c r="T8" s="20"/>
      <c r="U8" s="21"/>
      <c r="V8" s="20"/>
      <c r="W8" s="20"/>
      <c r="X8" s="20"/>
      <c r="Y8" s="35"/>
      <c r="Z8" s="21"/>
      <c r="AA8" s="42"/>
      <c r="AB8" s="21"/>
      <c r="AC8" s="25"/>
      <c r="AD8" s="36"/>
      <c r="AE8" s="36"/>
      <c r="AF8" s="12" t="s">
        <v>0</v>
      </c>
      <c r="AG8" s="115">
        <f>IF(AH4+AH5&gt;0,IF(AH4&gt;AH5,AD4,AD5),"")</f>
      </c>
      <c r="AH8" s="116"/>
      <c r="AI8" s="116"/>
      <c r="AJ8" s="117"/>
      <c r="AK8" s="75"/>
      <c r="AL8" s="20"/>
      <c r="AM8" s="20"/>
      <c r="AN8" s="20"/>
    </row>
    <row r="9" spans="1:40" s="2" customFormat="1" ht="18" customHeight="1" thickBot="1">
      <c r="A9" s="20"/>
      <c r="B9" s="20"/>
      <c r="C9" s="20"/>
      <c r="D9" s="20"/>
      <c r="E9" s="20"/>
      <c r="F9" s="20"/>
      <c r="G9" s="20"/>
      <c r="H9" s="20"/>
      <c r="I9" s="21"/>
      <c r="J9" s="21"/>
      <c r="K9" s="20"/>
      <c r="L9" s="21"/>
      <c r="M9" s="37"/>
      <c r="N9" s="20"/>
      <c r="O9" s="20"/>
      <c r="P9" s="20"/>
      <c r="Q9" s="97" t="s">
        <v>27</v>
      </c>
      <c r="R9" s="21"/>
      <c r="S9" s="20"/>
      <c r="T9" s="20"/>
      <c r="U9" s="21"/>
      <c r="V9" s="20"/>
      <c r="W9" s="20"/>
      <c r="X9" s="20"/>
      <c r="Y9" s="35"/>
      <c r="Z9" s="21"/>
      <c r="AA9" s="42"/>
      <c r="AB9" s="21"/>
      <c r="AC9" s="25"/>
      <c r="AD9" s="36"/>
      <c r="AE9" s="36"/>
      <c r="AF9" s="13" t="s">
        <v>1</v>
      </c>
      <c r="AG9" s="118">
        <f>IF(AH12+AH13&gt;0,IF(AH12&gt;AH13,AD12,AD13),"")</f>
      </c>
      <c r="AH9" s="119"/>
      <c r="AI9" s="119"/>
      <c r="AJ9" s="120"/>
      <c r="AK9" s="76"/>
      <c r="AL9" s="20"/>
      <c r="AM9" s="20"/>
      <c r="AN9" s="20"/>
    </row>
    <row r="10" spans="1:40" s="2" customFormat="1" ht="18" customHeight="1">
      <c r="A10" s="20"/>
      <c r="B10" s="68" t="s">
        <v>35</v>
      </c>
      <c r="C10" s="127">
        <f>IF(H6+H7&gt;0,IF(H6&gt;H7,C6,C7),"")</f>
      </c>
      <c r="D10" s="127"/>
      <c r="E10" s="127"/>
      <c r="F10" s="127"/>
      <c r="G10" s="127"/>
      <c r="H10" s="20"/>
      <c r="I10" s="21"/>
      <c r="J10" s="21"/>
      <c r="K10" s="20"/>
      <c r="L10" s="14" t="s">
        <v>2</v>
      </c>
      <c r="M10" s="115">
        <f>IF(W6+W7&gt;0,IF(W6&gt;W7,S6,S7),"")</f>
      </c>
      <c r="N10" s="116"/>
      <c r="O10" s="116"/>
      <c r="P10" s="116"/>
      <c r="Q10" s="117"/>
      <c r="R10" s="125"/>
      <c r="S10" s="126"/>
      <c r="T10" s="20"/>
      <c r="U10" s="21"/>
      <c r="V10" s="20"/>
      <c r="W10" s="20"/>
      <c r="X10" s="20"/>
      <c r="Y10" s="22">
        <v>5</v>
      </c>
      <c r="Z10" s="3" t="s">
        <v>4</v>
      </c>
      <c r="AA10" s="115" t="str">
        <f>Quali!C14</f>
        <v>Name Schütze S5</v>
      </c>
      <c r="AB10" s="116"/>
      <c r="AC10" s="117"/>
      <c r="AD10" s="75"/>
      <c r="AE10" s="25"/>
      <c r="AF10" s="25"/>
      <c r="AG10" s="33"/>
      <c r="AH10" s="20"/>
      <c r="AI10" s="20"/>
      <c r="AJ10" s="33"/>
      <c r="AK10" s="20"/>
      <c r="AL10" s="20"/>
      <c r="AM10" s="20"/>
      <c r="AN10" s="20"/>
    </row>
    <row r="11" spans="1:40" s="2" customFormat="1" ht="18" customHeight="1" thickBot="1">
      <c r="A11" s="20"/>
      <c r="B11" s="68" t="s">
        <v>36</v>
      </c>
      <c r="C11" s="114">
        <f>IF(H6+H7&gt;0,IF(H6&gt;H7,C7,C6),"")</f>
      </c>
      <c r="D11" s="114"/>
      <c r="E11" s="114"/>
      <c r="F11" s="114"/>
      <c r="G11" s="114"/>
      <c r="H11" s="20"/>
      <c r="I11" s="21"/>
      <c r="J11" s="21"/>
      <c r="K11" s="20"/>
      <c r="L11" s="15" t="s">
        <v>3</v>
      </c>
      <c r="M11" s="118">
        <f>IF(W14+W15&gt;0,IF(W14&gt;W15,S14,S15),"")</f>
      </c>
      <c r="N11" s="119"/>
      <c r="O11" s="119"/>
      <c r="P11" s="119"/>
      <c r="Q11" s="120"/>
      <c r="R11" s="123"/>
      <c r="S11" s="124"/>
      <c r="T11" s="20"/>
      <c r="U11" s="21"/>
      <c r="V11" s="20"/>
      <c r="W11" s="20"/>
      <c r="X11" s="20"/>
      <c r="Y11" s="23">
        <v>12</v>
      </c>
      <c r="Z11" s="4" t="s">
        <v>5</v>
      </c>
      <c r="AA11" s="118" t="str">
        <f>Quali!C21</f>
        <v>Name Schütze T4</v>
      </c>
      <c r="AB11" s="119"/>
      <c r="AC11" s="120"/>
      <c r="AD11" s="76"/>
      <c r="AE11" s="25"/>
      <c r="AF11" s="25"/>
      <c r="AG11" s="34"/>
      <c r="AH11" s="20"/>
      <c r="AI11" s="20"/>
      <c r="AJ11" s="38"/>
      <c r="AK11" s="20"/>
      <c r="AL11" s="20"/>
      <c r="AM11" s="20"/>
      <c r="AN11" s="20"/>
    </row>
    <row r="12" spans="1:40" s="2" customFormat="1" ht="18" customHeight="1">
      <c r="A12" s="20"/>
      <c r="B12" s="68" t="s">
        <v>37</v>
      </c>
      <c r="C12" s="114">
        <f>IF(H22+H23&gt;0,IF(H22&gt;H23,D23,D22),"")</f>
      </c>
      <c r="D12" s="114"/>
      <c r="E12" s="114"/>
      <c r="F12" s="114"/>
      <c r="G12" s="114"/>
      <c r="H12" s="20"/>
      <c r="I12" s="82" t="s">
        <v>0</v>
      </c>
      <c r="J12" s="24"/>
      <c r="K12" s="116">
        <f>IF(R10+R11&gt;0,IF(R10&gt;R11,M10,M11),"")</f>
      </c>
      <c r="L12" s="116"/>
      <c r="M12" s="116"/>
      <c r="N12" s="117"/>
      <c r="O12" s="75"/>
      <c r="P12" s="20"/>
      <c r="Q12" s="80"/>
      <c r="R12" s="21"/>
      <c r="S12" s="20"/>
      <c r="T12" s="20"/>
      <c r="U12" s="6" t="s">
        <v>6</v>
      </c>
      <c r="V12" s="115">
        <f>IF(AD10+AD11&gt;0,IF(AD10&gt;AD11,AA11,AA10),"")</f>
      </c>
      <c r="W12" s="116"/>
      <c r="X12" s="116"/>
      <c r="Y12" s="117"/>
      <c r="Z12" s="75"/>
      <c r="AA12" s="42"/>
      <c r="AB12" s="21"/>
      <c r="AC12" s="9" t="s">
        <v>4</v>
      </c>
      <c r="AD12" s="115">
        <f>IF(AD10+AD11&gt;0,IF(AD10&gt;AD11,AA10,AA11),"")</f>
      </c>
      <c r="AE12" s="116"/>
      <c r="AF12" s="116"/>
      <c r="AG12" s="117"/>
      <c r="AH12" s="75"/>
      <c r="AI12" s="20"/>
      <c r="AJ12" s="38"/>
      <c r="AK12" s="20"/>
      <c r="AL12" s="20"/>
      <c r="AM12" s="20"/>
      <c r="AN12" s="20"/>
    </row>
    <row r="13" spans="1:40" s="2" customFormat="1" ht="18" customHeight="1" thickBot="1">
      <c r="A13" s="20"/>
      <c r="B13" s="68" t="s">
        <v>38</v>
      </c>
      <c r="C13" s="114">
        <f>IF(L20+L21&gt;0,IF(L20&gt;L21,G21,G20),"")</f>
      </c>
      <c r="D13" s="114"/>
      <c r="E13" s="114"/>
      <c r="F13" s="114"/>
      <c r="G13" s="114"/>
      <c r="H13" s="20"/>
      <c r="I13" s="83" t="s">
        <v>1</v>
      </c>
      <c r="J13" s="40" t="s">
        <v>28</v>
      </c>
      <c r="K13" s="119">
        <f>IF(AK8+AK9&gt;0,IF(AK8&gt;AK9,AG9,AG8),"")</f>
      </c>
      <c r="L13" s="119"/>
      <c r="M13" s="119"/>
      <c r="N13" s="120"/>
      <c r="O13" s="76"/>
      <c r="P13" s="20"/>
      <c r="Q13" s="81"/>
      <c r="R13" s="21"/>
      <c r="S13" s="20"/>
      <c r="T13" s="20"/>
      <c r="U13" s="8" t="s">
        <v>7</v>
      </c>
      <c r="V13" s="118">
        <f>IF(AD14+AD15&gt;0,IF(AD14&gt;AD15,AA15,AA14),"")</f>
      </c>
      <c r="W13" s="119"/>
      <c r="X13" s="119"/>
      <c r="Y13" s="120"/>
      <c r="Z13" s="76"/>
      <c r="AA13" s="42"/>
      <c r="AB13" s="21"/>
      <c r="AC13" s="7" t="s">
        <v>5</v>
      </c>
      <c r="AD13" s="118">
        <f>IF(AD14+AD15&gt;0,IF(AD14&gt;AD15,AA14,AA15),"")</f>
      </c>
      <c r="AE13" s="119"/>
      <c r="AF13" s="119"/>
      <c r="AG13" s="120"/>
      <c r="AH13" s="76"/>
      <c r="AI13" s="20"/>
      <c r="AJ13" s="38"/>
      <c r="AK13" s="20"/>
      <c r="AL13" s="20"/>
      <c r="AM13" s="20"/>
      <c r="AN13" s="20"/>
    </row>
    <row r="14" spans="1:40" s="2" customFormat="1" ht="18" customHeight="1">
      <c r="A14" s="20"/>
      <c r="B14" s="68" t="s">
        <v>39</v>
      </c>
      <c r="C14" s="114">
        <f>IF(O12+O13&gt;0,IF(O12&gt;O13,K13,K12),"")</f>
      </c>
      <c r="D14" s="114"/>
      <c r="E14" s="114"/>
      <c r="F14" s="114"/>
      <c r="G14" s="114"/>
      <c r="H14" s="20"/>
      <c r="I14" s="79"/>
      <c r="J14" s="20"/>
      <c r="K14" s="41"/>
      <c r="L14" s="20"/>
      <c r="M14" s="20"/>
      <c r="N14" s="20"/>
      <c r="O14" s="96" t="s">
        <v>29</v>
      </c>
      <c r="P14" s="20"/>
      <c r="Q14" s="77" t="s">
        <v>2</v>
      </c>
      <c r="R14" s="28"/>
      <c r="S14" s="116">
        <f>IF(Z12+Z13&gt;0,IF(Z12&gt;Z13,V12,V13),"")</f>
      </c>
      <c r="T14" s="116"/>
      <c r="U14" s="116"/>
      <c r="V14" s="117"/>
      <c r="W14" s="92"/>
      <c r="X14" s="29"/>
      <c r="Y14" s="30">
        <v>13</v>
      </c>
      <c r="Z14" s="3" t="s">
        <v>6</v>
      </c>
      <c r="AA14" s="115" t="str">
        <f>Quali!C22</f>
        <v>Name Schütze T5</v>
      </c>
      <c r="AB14" s="116"/>
      <c r="AC14" s="117"/>
      <c r="AD14" s="75"/>
      <c r="AE14" s="25"/>
      <c r="AF14" s="25"/>
      <c r="AG14" s="20"/>
      <c r="AH14" s="26" t="s">
        <v>19</v>
      </c>
      <c r="AI14" s="20"/>
      <c r="AJ14" s="38"/>
      <c r="AK14" s="20"/>
      <c r="AL14" s="20"/>
      <c r="AM14" s="20"/>
      <c r="AN14" s="20"/>
    </row>
    <row r="15" spans="1:40" s="2" customFormat="1" ht="18" customHeight="1" thickBot="1">
      <c r="A15" s="20"/>
      <c r="B15" s="68"/>
      <c r="C15" s="114">
        <f>IF(O2+O29&gt;0,IF(O28&gt;O29,K29,K28),"")</f>
      </c>
      <c r="D15" s="114"/>
      <c r="E15" s="114"/>
      <c r="F15" s="114"/>
      <c r="G15" s="114"/>
      <c r="H15" s="20"/>
      <c r="I15" s="80"/>
      <c r="J15" s="21"/>
      <c r="K15" s="20"/>
      <c r="L15" s="21"/>
      <c r="M15" s="20"/>
      <c r="N15" s="20"/>
      <c r="O15" s="20"/>
      <c r="P15" s="20"/>
      <c r="Q15" s="78" t="s">
        <v>3</v>
      </c>
      <c r="R15" s="31" t="s">
        <v>26</v>
      </c>
      <c r="S15" s="121">
        <f>IF(AH20+AH21&gt;0,IF(AH20&gt;AH21,AD21,AD20),"")</f>
      </c>
      <c r="T15" s="121"/>
      <c r="U15" s="121"/>
      <c r="V15" s="122"/>
      <c r="W15" s="93"/>
      <c r="X15" s="32"/>
      <c r="Y15" s="22">
        <v>4</v>
      </c>
      <c r="Z15" s="4" t="s">
        <v>7</v>
      </c>
      <c r="AA15" s="118" t="str">
        <f>Quali!C13</f>
        <v>Name Schütze S4</v>
      </c>
      <c r="AB15" s="119"/>
      <c r="AC15" s="120"/>
      <c r="AD15" s="76"/>
      <c r="AE15" s="25"/>
      <c r="AF15" s="25"/>
      <c r="AG15" s="20"/>
      <c r="AH15" s="20"/>
      <c r="AI15" s="20"/>
      <c r="AJ15" s="34"/>
      <c r="AK15" s="20"/>
      <c r="AL15" s="20"/>
      <c r="AM15" s="26"/>
      <c r="AN15" s="20"/>
    </row>
    <row r="16" spans="1:40" s="2" customFormat="1" ht="18" customHeight="1">
      <c r="A16" s="20"/>
      <c r="B16" s="68" t="s">
        <v>40</v>
      </c>
      <c r="C16" s="114">
        <f>IF(R10+R11&gt;0,IF(R10&gt;R11,M11,M10),"")</f>
      </c>
      <c r="D16" s="114"/>
      <c r="E16" s="114"/>
      <c r="F16" s="114"/>
      <c r="G16" s="114"/>
      <c r="H16" s="20"/>
      <c r="I16" s="80"/>
      <c r="J16" s="21"/>
      <c r="K16" s="20"/>
      <c r="L16" s="21"/>
      <c r="M16" s="20"/>
      <c r="N16" s="20"/>
      <c r="O16" s="20"/>
      <c r="P16" s="20"/>
      <c r="Q16" s="21"/>
      <c r="R16" s="21"/>
      <c r="S16" s="20"/>
      <c r="T16" s="20"/>
      <c r="U16" s="21"/>
      <c r="V16" s="20"/>
      <c r="W16" s="20"/>
      <c r="X16" s="20"/>
      <c r="Y16" s="35"/>
      <c r="Z16" s="21"/>
      <c r="AA16" s="42"/>
      <c r="AB16" s="21"/>
      <c r="AC16" s="25"/>
      <c r="AD16" s="36"/>
      <c r="AE16" s="36"/>
      <c r="AF16" s="36"/>
      <c r="AG16" s="36"/>
      <c r="AH16" s="84" t="s">
        <v>0</v>
      </c>
      <c r="AI16" s="115">
        <f>IF(AK8+AK9&gt;0,IF(AK8&gt;AK9,AG8,AG9),"")</f>
      </c>
      <c r="AJ16" s="116"/>
      <c r="AK16" s="116"/>
      <c r="AL16" s="117"/>
      <c r="AM16" s="75"/>
      <c r="AN16" s="20"/>
    </row>
    <row r="17" spans="1:40" s="2" customFormat="1" ht="18" customHeight="1" thickBot="1">
      <c r="A17" s="20"/>
      <c r="B17" s="68"/>
      <c r="C17" s="114">
        <f>IF(R26+R27&gt;0,IF(R26&gt;R27,M27,M26),"")</f>
      </c>
      <c r="D17" s="114"/>
      <c r="E17" s="114"/>
      <c r="F17" s="114"/>
      <c r="G17" s="114"/>
      <c r="H17" s="20"/>
      <c r="I17" s="80"/>
      <c r="J17" s="21"/>
      <c r="K17" s="20"/>
      <c r="L17" s="21"/>
      <c r="M17" s="20"/>
      <c r="N17" s="20"/>
      <c r="O17" s="20"/>
      <c r="P17" s="20"/>
      <c r="Q17" s="21"/>
      <c r="R17" s="21"/>
      <c r="S17" s="20"/>
      <c r="T17" s="20"/>
      <c r="U17" s="21"/>
      <c r="V17" s="20"/>
      <c r="W17" s="20"/>
      <c r="X17" s="20"/>
      <c r="Y17" s="35"/>
      <c r="Z17" s="21"/>
      <c r="AA17" s="42"/>
      <c r="AB17" s="21"/>
      <c r="AC17" s="25"/>
      <c r="AD17" s="36"/>
      <c r="AE17" s="36"/>
      <c r="AF17" s="36"/>
      <c r="AG17" s="36"/>
      <c r="AH17" s="85" t="s">
        <v>1</v>
      </c>
      <c r="AI17" s="118">
        <f>IF(AK24+AK25&gt;0,IF(AK24&gt;AK25,AG24,AG25),"")</f>
      </c>
      <c r="AJ17" s="119"/>
      <c r="AK17" s="119"/>
      <c r="AL17" s="120"/>
      <c r="AM17" s="76"/>
      <c r="AN17" s="20"/>
    </row>
    <row r="18" spans="1:40" s="2" customFormat="1" ht="18" customHeight="1">
      <c r="A18" s="20"/>
      <c r="B18" s="20"/>
      <c r="C18" s="20"/>
      <c r="D18" s="20"/>
      <c r="E18" s="20"/>
      <c r="F18" s="20"/>
      <c r="G18" s="20"/>
      <c r="H18" s="20"/>
      <c r="I18" s="80"/>
      <c r="J18" s="21"/>
      <c r="K18" s="20"/>
      <c r="L18" s="21"/>
      <c r="M18" s="20"/>
      <c r="N18" s="20"/>
      <c r="O18" s="20"/>
      <c r="P18" s="20"/>
      <c r="Q18" s="21"/>
      <c r="R18" s="21"/>
      <c r="S18" s="20"/>
      <c r="T18" s="20"/>
      <c r="U18" s="21"/>
      <c r="V18" s="20"/>
      <c r="W18" s="20"/>
      <c r="X18" s="20"/>
      <c r="Y18" s="22">
        <v>3</v>
      </c>
      <c r="Z18" s="3" t="s">
        <v>8</v>
      </c>
      <c r="AA18" s="115" t="str">
        <f>Quali!C12</f>
        <v>Name Schütze S3</v>
      </c>
      <c r="AB18" s="116"/>
      <c r="AC18" s="117"/>
      <c r="AD18" s="75"/>
      <c r="AE18" s="25"/>
      <c r="AF18" s="25"/>
      <c r="AG18" s="20"/>
      <c r="AH18" s="20"/>
      <c r="AI18" s="20"/>
      <c r="AJ18" s="33"/>
      <c r="AK18" s="20"/>
      <c r="AL18" s="20"/>
      <c r="AM18" s="96" t="s">
        <v>22</v>
      </c>
      <c r="AN18" s="20"/>
    </row>
    <row r="19" spans="1:40" s="2" customFormat="1" ht="18" customHeight="1" thickBot="1">
      <c r="A19" s="20"/>
      <c r="B19" s="20"/>
      <c r="C19" s="20"/>
      <c r="D19" s="20"/>
      <c r="E19" s="20"/>
      <c r="F19" s="20"/>
      <c r="G19" s="20"/>
      <c r="H19" s="20"/>
      <c r="I19" s="80"/>
      <c r="J19" s="21"/>
      <c r="K19" s="20"/>
      <c r="L19" s="96" t="s">
        <v>32</v>
      </c>
      <c r="M19" s="20"/>
      <c r="N19" s="20"/>
      <c r="O19" s="20"/>
      <c r="P19" s="20"/>
      <c r="Q19" s="21"/>
      <c r="R19" s="21"/>
      <c r="S19" s="20"/>
      <c r="T19" s="20"/>
      <c r="U19" s="21"/>
      <c r="V19" s="20"/>
      <c r="W19" s="20"/>
      <c r="X19" s="20"/>
      <c r="Y19" s="23">
        <v>14</v>
      </c>
      <c r="Z19" s="4" t="s">
        <v>9</v>
      </c>
      <c r="AA19" s="118" t="str">
        <f>Quali!C23</f>
        <v>Name Schütze T6</v>
      </c>
      <c r="AB19" s="119"/>
      <c r="AC19" s="120"/>
      <c r="AD19" s="76"/>
      <c r="AE19" s="25"/>
      <c r="AF19" s="25"/>
      <c r="AG19" s="20"/>
      <c r="AH19" s="26" t="s">
        <v>20</v>
      </c>
      <c r="AI19" s="20"/>
      <c r="AJ19" s="38"/>
      <c r="AK19" s="20"/>
      <c r="AL19" s="20"/>
      <c r="AM19" s="20"/>
      <c r="AN19" s="20"/>
    </row>
    <row r="20" spans="1:40" s="2" customFormat="1" ht="18" customHeight="1">
      <c r="A20" s="20"/>
      <c r="B20" s="20"/>
      <c r="C20" s="20"/>
      <c r="D20" s="20"/>
      <c r="E20" s="20"/>
      <c r="F20" s="84" t="s">
        <v>2</v>
      </c>
      <c r="G20" s="115">
        <f>IF(O12+O13&gt;0,IF(O12&gt;O13,K12,K13),"")</f>
      </c>
      <c r="H20" s="116"/>
      <c r="I20" s="116"/>
      <c r="J20" s="116"/>
      <c r="K20" s="117"/>
      <c r="L20" s="75"/>
      <c r="M20" s="20"/>
      <c r="N20" s="20"/>
      <c r="O20" s="20"/>
      <c r="P20" s="20"/>
      <c r="Q20" s="21"/>
      <c r="R20" s="21"/>
      <c r="S20" s="20"/>
      <c r="T20" s="20"/>
      <c r="U20" s="6" t="s">
        <v>10</v>
      </c>
      <c r="V20" s="115">
        <f>IF(AD18+AD19&gt;0,IF(AD18&gt;AD19,AA19,AA18),"")</f>
      </c>
      <c r="W20" s="116"/>
      <c r="X20" s="116"/>
      <c r="Y20" s="117"/>
      <c r="Z20" s="75"/>
      <c r="AA20" s="42"/>
      <c r="AB20" s="21"/>
      <c r="AC20" s="9" t="s">
        <v>8</v>
      </c>
      <c r="AD20" s="115">
        <f>IF(AD18+AD19&gt;0,IF(AD18&gt;AD19,AA18,AA19),"")</f>
      </c>
      <c r="AE20" s="116"/>
      <c r="AF20" s="116"/>
      <c r="AG20" s="117"/>
      <c r="AH20" s="75"/>
      <c r="AI20" s="20"/>
      <c r="AJ20" s="38"/>
      <c r="AK20" s="20"/>
      <c r="AL20" s="20"/>
      <c r="AM20" s="20"/>
      <c r="AN20" s="20"/>
    </row>
    <row r="21" spans="1:40" s="2" customFormat="1" ht="18" customHeight="1" thickBot="1">
      <c r="A21" s="20"/>
      <c r="B21" s="20"/>
      <c r="C21" s="20"/>
      <c r="D21" s="20"/>
      <c r="E21" s="20"/>
      <c r="F21" s="86" t="s">
        <v>3</v>
      </c>
      <c r="G21" s="118">
        <f>IF(O28+O29&gt;0,IF(O28&gt;O29,K28,K29),"")</f>
      </c>
      <c r="H21" s="119"/>
      <c r="I21" s="119"/>
      <c r="J21" s="119"/>
      <c r="K21" s="120"/>
      <c r="L21" s="76"/>
      <c r="M21" s="20"/>
      <c r="N21" s="20"/>
      <c r="O21" s="20"/>
      <c r="P21" s="20"/>
      <c r="Q21" s="21"/>
      <c r="R21" s="21"/>
      <c r="S21" s="20"/>
      <c r="T21" s="20"/>
      <c r="U21" s="8" t="s">
        <v>11</v>
      </c>
      <c r="V21" s="118">
        <f>IF(AD22+AD23&gt;0,IF(AD22&gt;AD23,AA23,AA22),"")</f>
      </c>
      <c r="W21" s="119"/>
      <c r="X21" s="119"/>
      <c r="Y21" s="120"/>
      <c r="Z21" s="76"/>
      <c r="AA21" s="42"/>
      <c r="AB21" s="21"/>
      <c r="AC21" s="7" t="s">
        <v>9</v>
      </c>
      <c r="AD21" s="118">
        <f>IF(AD22+AD23&gt;0,IF(AD22&gt;AD23,AA22,AA23),"")</f>
      </c>
      <c r="AE21" s="119"/>
      <c r="AF21" s="119"/>
      <c r="AG21" s="120"/>
      <c r="AH21" s="76"/>
      <c r="AI21" s="20"/>
      <c r="AJ21" s="38"/>
      <c r="AK21" s="20"/>
      <c r="AL21" s="20"/>
      <c r="AM21" s="20"/>
      <c r="AN21" s="20"/>
    </row>
    <row r="22" spans="1:40" s="2" customFormat="1" ht="18" customHeight="1">
      <c r="A22" s="20"/>
      <c r="B22" s="87" t="s">
        <v>0</v>
      </c>
      <c r="C22" s="39"/>
      <c r="D22" s="116">
        <f>IF(L20+L21&gt;0,IF(L20&gt;L21,G20,G21),"")</f>
      </c>
      <c r="E22" s="116"/>
      <c r="F22" s="116"/>
      <c r="G22" s="117"/>
      <c r="H22" s="75"/>
      <c r="I22" s="80"/>
      <c r="J22" s="37"/>
      <c r="K22" s="37"/>
      <c r="L22" s="21"/>
      <c r="M22" s="20"/>
      <c r="N22" s="20"/>
      <c r="O22" s="20"/>
      <c r="P22" s="20"/>
      <c r="Q22" s="77" t="s">
        <v>4</v>
      </c>
      <c r="R22" s="28"/>
      <c r="S22" s="116">
        <f>IF(Z20+Z21&gt;0,IF(Z20&gt;Z21,V20,V21),"")</f>
      </c>
      <c r="T22" s="116"/>
      <c r="U22" s="116"/>
      <c r="V22" s="117"/>
      <c r="W22" s="92"/>
      <c r="X22" s="29"/>
      <c r="Y22" s="30">
        <v>11</v>
      </c>
      <c r="Z22" s="3" t="s">
        <v>10</v>
      </c>
      <c r="AA22" s="115" t="str">
        <f>Quali!C20</f>
        <v>Name Schütze T3</v>
      </c>
      <c r="AB22" s="116"/>
      <c r="AC22" s="117"/>
      <c r="AD22" s="75"/>
      <c r="AE22" s="25"/>
      <c r="AF22" s="25"/>
      <c r="AG22" s="33"/>
      <c r="AH22" s="20"/>
      <c r="AI22" s="20"/>
      <c r="AJ22" s="38"/>
      <c r="AK22" s="20"/>
      <c r="AL22" s="20"/>
      <c r="AM22" s="20"/>
      <c r="AN22" s="20"/>
    </row>
    <row r="23" spans="1:40" s="2" customFormat="1" ht="18" customHeight="1" thickBot="1">
      <c r="A23" s="20"/>
      <c r="B23" s="88" t="s">
        <v>1</v>
      </c>
      <c r="C23" s="31" t="s">
        <v>31</v>
      </c>
      <c r="D23" s="119">
        <f>IF(AM16+AM17&gt;0,IF(AM16&gt;AM17,AI17,AI16),"")</f>
      </c>
      <c r="E23" s="119"/>
      <c r="F23" s="119"/>
      <c r="G23" s="120"/>
      <c r="H23" s="76"/>
      <c r="I23" s="80"/>
      <c r="J23" s="21"/>
      <c r="K23" s="20"/>
      <c r="L23" s="21"/>
      <c r="M23" s="20"/>
      <c r="N23" s="20"/>
      <c r="O23" s="20"/>
      <c r="P23" s="20"/>
      <c r="Q23" s="78" t="s">
        <v>5</v>
      </c>
      <c r="R23" s="31" t="s">
        <v>25</v>
      </c>
      <c r="S23" s="121">
        <f>IF(AH12+AH13&gt;0,IF(AH12&gt;AH13,AD13,AD12),"")</f>
      </c>
      <c r="T23" s="121"/>
      <c r="U23" s="121"/>
      <c r="V23" s="122"/>
      <c r="W23" s="93"/>
      <c r="X23" s="32"/>
      <c r="Y23" s="22">
        <v>6</v>
      </c>
      <c r="Z23" s="4" t="s">
        <v>11</v>
      </c>
      <c r="AA23" s="118" t="str">
        <f>Quali!C15</f>
        <v>Name Schütze S6</v>
      </c>
      <c r="AB23" s="119"/>
      <c r="AC23" s="120"/>
      <c r="AD23" s="76"/>
      <c r="AE23" s="25"/>
      <c r="AF23" s="25"/>
      <c r="AG23" s="34"/>
      <c r="AH23" s="20"/>
      <c r="AI23" s="20"/>
      <c r="AJ23" s="34"/>
      <c r="AK23" s="20"/>
      <c r="AL23" s="20"/>
      <c r="AM23" s="20"/>
      <c r="AN23" s="20"/>
    </row>
    <row r="24" spans="1:40" s="2" customFormat="1" ht="18" customHeight="1">
      <c r="A24" s="20"/>
      <c r="B24" s="20"/>
      <c r="C24" s="37"/>
      <c r="D24" s="20"/>
      <c r="E24" s="20"/>
      <c r="F24" s="20"/>
      <c r="G24" s="20"/>
      <c r="H24" s="96" t="s">
        <v>33</v>
      </c>
      <c r="I24" s="80"/>
      <c r="J24" s="21"/>
      <c r="K24" s="20"/>
      <c r="L24" s="21"/>
      <c r="M24" s="20"/>
      <c r="N24" s="20"/>
      <c r="O24" s="20"/>
      <c r="P24" s="20"/>
      <c r="Q24" s="79"/>
      <c r="R24" s="21"/>
      <c r="S24" s="20"/>
      <c r="T24" s="20"/>
      <c r="U24" s="21"/>
      <c r="V24" s="20"/>
      <c r="W24" s="20"/>
      <c r="X24" s="20"/>
      <c r="Y24" s="35"/>
      <c r="Z24" s="21"/>
      <c r="AA24" s="42"/>
      <c r="AB24" s="21"/>
      <c r="AC24" s="25"/>
      <c r="AD24" s="36"/>
      <c r="AE24" s="36"/>
      <c r="AF24" s="12" t="s">
        <v>6</v>
      </c>
      <c r="AG24" s="115">
        <f>IF(AH20+AH21&gt;0,IF(AH20&gt;AH21,AD20,AD21),"")</f>
      </c>
      <c r="AH24" s="116"/>
      <c r="AI24" s="116"/>
      <c r="AJ24" s="117"/>
      <c r="AK24" s="75"/>
      <c r="AL24" s="20"/>
      <c r="AM24" s="20"/>
      <c r="AN24" s="20"/>
    </row>
    <row r="25" spans="1:40" s="2" customFormat="1" ht="18" customHeight="1" thickBot="1">
      <c r="A25" s="20"/>
      <c r="B25" s="20"/>
      <c r="C25" s="20"/>
      <c r="D25" s="20"/>
      <c r="E25" s="20"/>
      <c r="F25" s="20"/>
      <c r="G25" s="20"/>
      <c r="H25" s="20"/>
      <c r="I25" s="80"/>
      <c r="J25" s="21"/>
      <c r="K25" s="20"/>
      <c r="L25" s="21"/>
      <c r="M25" s="37"/>
      <c r="N25" s="20"/>
      <c r="O25" s="20"/>
      <c r="P25" s="20"/>
      <c r="Q25" s="97" t="s">
        <v>27</v>
      </c>
      <c r="R25" s="21"/>
      <c r="S25" s="20"/>
      <c r="T25" s="20"/>
      <c r="U25" s="21"/>
      <c r="V25" s="20"/>
      <c r="W25" s="20"/>
      <c r="X25" s="20"/>
      <c r="Y25" s="35"/>
      <c r="Z25" s="21"/>
      <c r="AA25" s="42"/>
      <c r="AB25" s="21"/>
      <c r="AC25" s="25"/>
      <c r="AD25" s="36"/>
      <c r="AE25" s="36"/>
      <c r="AF25" s="13" t="s">
        <v>7</v>
      </c>
      <c r="AG25" s="118">
        <f>IF(AH28+AH29&gt;0,IF(AH28&gt;AH29,AD28,AD29),"")</f>
      </c>
      <c r="AH25" s="119"/>
      <c r="AI25" s="119"/>
      <c r="AJ25" s="120"/>
      <c r="AK25" s="76"/>
      <c r="AL25" s="20"/>
      <c r="AM25" s="20"/>
      <c r="AN25" s="20"/>
    </row>
    <row r="26" spans="1:40" s="2" customFormat="1" ht="18" customHeight="1">
      <c r="A26" s="20"/>
      <c r="B26" s="20"/>
      <c r="C26" s="20"/>
      <c r="D26" s="20"/>
      <c r="E26" s="20"/>
      <c r="F26" s="20"/>
      <c r="G26" s="20"/>
      <c r="H26" s="20"/>
      <c r="I26" s="80"/>
      <c r="J26" s="21"/>
      <c r="K26" s="20"/>
      <c r="L26" s="14" t="s">
        <v>4</v>
      </c>
      <c r="M26" s="115">
        <f>IF(W22+W23&gt;0,IF(W22&gt;W23,S22,S23),"")</f>
      </c>
      <c r="N26" s="116"/>
      <c r="O26" s="116"/>
      <c r="P26" s="116"/>
      <c r="Q26" s="117"/>
      <c r="R26" s="125"/>
      <c r="S26" s="126"/>
      <c r="T26" s="20"/>
      <c r="U26" s="21"/>
      <c r="V26" s="20"/>
      <c r="W26" s="20"/>
      <c r="X26" s="20"/>
      <c r="Y26" s="22">
        <v>7</v>
      </c>
      <c r="Z26" s="3" t="s">
        <v>12</v>
      </c>
      <c r="AA26" s="115" t="str">
        <f>Quali!C16</f>
        <v>Name Schütze S7</v>
      </c>
      <c r="AB26" s="116"/>
      <c r="AC26" s="117"/>
      <c r="AD26" s="75"/>
      <c r="AE26" s="25"/>
      <c r="AF26" s="25"/>
      <c r="AG26" s="33"/>
      <c r="AH26" s="20"/>
      <c r="AI26" s="20"/>
      <c r="AJ26" s="20"/>
      <c r="AK26" s="26" t="s">
        <v>21</v>
      </c>
      <c r="AL26" s="20"/>
      <c r="AM26" s="20"/>
      <c r="AN26" s="20"/>
    </row>
    <row r="27" spans="1:40" s="2" customFormat="1" ht="18" customHeight="1" thickBot="1">
      <c r="A27" s="20"/>
      <c r="B27" s="20"/>
      <c r="C27" s="20"/>
      <c r="D27" s="20"/>
      <c r="E27" s="20"/>
      <c r="F27" s="20"/>
      <c r="G27" s="20"/>
      <c r="H27" s="20"/>
      <c r="I27" s="81"/>
      <c r="J27" s="21"/>
      <c r="K27" s="20"/>
      <c r="L27" s="15" t="s">
        <v>5</v>
      </c>
      <c r="M27" s="118">
        <f>IF(W30+W31&gt;0,IF(W30&gt;W31,S30,S31),"")</f>
      </c>
      <c r="N27" s="119"/>
      <c r="O27" s="119"/>
      <c r="P27" s="119"/>
      <c r="Q27" s="120"/>
      <c r="R27" s="123"/>
      <c r="S27" s="124"/>
      <c r="T27" s="20"/>
      <c r="U27" s="21"/>
      <c r="V27" s="20"/>
      <c r="W27" s="20"/>
      <c r="X27" s="20"/>
      <c r="Y27" s="23">
        <v>10</v>
      </c>
      <c r="Z27" s="4" t="s">
        <v>13</v>
      </c>
      <c r="AA27" s="118" t="str">
        <f>Quali!C19</f>
        <v>Name Schütze T2</v>
      </c>
      <c r="AB27" s="119"/>
      <c r="AC27" s="120"/>
      <c r="AD27" s="76"/>
      <c r="AE27" s="25"/>
      <c r="AF27" s="25"/>
      <c r="AG27" s="34"/>
      <c r="AH27" s="20"/>
      <c r="AI27" s="20"/>
      <c r="AJ27" s="20"/>
      <c r="AK27" s="20"/>
      <c r="AL27" s="20"/>
      <c r="AM27" s="20"/>
      <c r="AN27" s="20"/>
    </row>
    <row r="28" spans="1:40" s="2" customFormat="1" ht="18" customHeight="1">
      <c r="A28" s="20"/>
      <c r="B28" s="20"/>
      <c r="C28" s="20"/>
      <c r="D28" s="20"/>
      <c r="E28" s="20"/>
      <c r="F28" s="20"/>
      <c r="G28" s="20"/>
      <c r="H28" s="20"/>
      <c r="I28" s="82" t="s">
        <v>2</v>
      </c>
      <c r="J28" s="24"/>
      <c r="K28" s="116">
        <f>IF(R26+R27&gt;0,IF(R26&gt;R27,M26,M27),"")</f>
      </c>
      <c r="L28" s="116"/>
      <c r="M28" s="116"/>
      <c r="N28" s="117"/>
      <c r="O28" s="75"/>
      <c r="P28" s="20"/>
      <c r="Q28" s="79"/>
      <c r="R28" s="21"/>
      <c r="S28" s="20"/>
      <c r="T28" s="20"/>
      <c r="U28" s="6" t="s">
        <v>14</v>
      </c>
      <c r="V28" s="115">
        <f>IF(AD26+AD27&gt;0,IF(AD26&gt;AD27,AA27,AA26),"")</f>
      </c>
      <c r="W28" s="116"/>
      <c r="X28" s="116"/>
      <c r="Y28" s="117"/>
      <c r="Z28" s="72"/>
      <c r="AA28" s="42"/>
      <c r="AB28" s="21"/>
      <c r="AC28" s="9" t="s">
        <v>12</v>
      </c>
      <c r="AD28" s="115">
        <f>IF(AD26+AD27&gt;0,IF(AD26&gt;AD27,AA26,AA27),"")</f>
      </c>
      <c r="AE28" s="116"/>
      <c r="AF28" s="116"/>
      <c r="AG28" s="117"/>
      <c r="AH28" s="72"/>
      <c r="AI28" s="20"/>
      <c r="AJ28" s="20"/>
      <c r="AK28" s="20"/>
      <c r="AL28" s="20"/>
      <c r="AM28" s="20"/>
      <c r="AN28" s="20"/>
    </row>
    <row r="29" spans="1:40" s="2" customFormat="1" ht="18" customHeight="1" thickBot="1">
      <c r="A29" s="20"/>
      <c r="B29" s="20"/>
      <c r="C29" s="20"/>
      <c r="D29" s="20"/>
      <c r="E29" s="20"/>
      <c r="F29" s="20"/>
      <c r="G29" s="20"/>
      <c r="H29" s="20"/>
      <c r="I29" s="83" t="s">
        <v>3</v>
      </c>
      <c r="J29" s="40" t="s">
        <v>30</v>
      </c>
      <c r="K29" s="119">
        <f>IF(AK24+AK25&gt;0,IF(AK24&gt;AK25,AG25,AG24),"")</f>
      </c>
      <c r="L29" s="119"/>
      <c r="M29" s="119"/>
      <c r="N29" s="120"/>
      <c r="O29" s="76"/>
      <c r="P29" s="20"/>
      <c r="Q29" s="81"/>
      <c r="R29" s="21"/>
      <c r="S29" s="20"/>
      <c r="T29" s="20"/>
      <c r="U29" s="8" t="s">
        <v>15</v>
      </c>
      <c r="V29" s="118">
        <f>IF(AD30+AD31&gt;0,IF(AD30&gt;AD31,AA31,AA30),"")</f>
      </c>
      <c r="W29" s="119"/>
      <c r="X29" s="119"/>
      <c r="Y29" s="120"/>
      <c r="Z29" s="73"/>
      <c r="AA29" s="42"/>
      <c r="AB29" s="21"/>
      <c r="AC29" s="7" t="s">
        <v>13</v>
      </c>
      <c r="AD29" s="118">
        <f>IF(AD30+AD31&gt;0,IF(AD30&gt;AD31,AA30,AA31),"")</f>
      </c>
      <c r="AE29" s="119"/>
      <c r="AF29" s="119"/>
      <c r="AG29" s="120"/>
      <c r="AH29" s="73"/>
      <c r="AI29" s="20"/>
      <c r="AJ29" s="20"/>
      <c r="AK29" s="20"/>
      <c r="AL29" s="20"/>
      <c r="AM29" s="20"/>
      <c r="AN29" s="20"/>
    </row>
    <row r="30" spans="1:40" s="2" customFormat="1" ht="18" customHeight="1">
      <c r="A30" s="20"/>
      <c r="B30" s="20"/>
      <c r="C30" s="20"/>
      <c r="D30" s="20"/>
      <c r="E30" s="20"/>
      <c r="F30" s="20"/>
      <c r="G30" s="20"/>
      <c r="H30" s="20"/>
      <c r="I30" s="21"/>
      <c r="J30" s="20"/>
      <c r="K30" s="41"/>
      <c r="L30" s="20"/>
      <c r="M30" s="21"/>
      <c r="N30" s="20"/>
      <c r="O30" s="96" t="s">
        <v>29</v>
      </c>
      <c r="P30" s="20"/>
      <c r="Q30" s="77" t="s">
        <v>6</v>
      </c>
      <c r="R30" s="28"/>
      <c r="S30" s="116">
        <f>IF(Z28+Z29&gt;0,IF(Z28&gt;Z29,V28,V29),"")</f>
      </c>
      <c r="T30" s="116"/>
      <c r="U30" s="116"/>
      <c r="V30" s="117"/>
      <c r="W30" s="92"/>
      <c r="X30" s="29"/>
      <c r="Y30" s="30">
        <v>15</v>
      </c>
      <c r="Z30" s="3" t="s">
        <v>14</v>
      </c>
      <c r="AA30" s="115" t="str">
        <f>Quali!C24</f>
        <v>Name Schütze T7</v>
      </c>
      <c r="AB30" s="116"/>
      <c r="AC30" s="117"/>
      <c r="AD30" s="75"/>
      <c r="AE30" s="25"/>
      <c r="AF30" s="25"/>
      <c r="AG30" s="20"/>
      <c r="AH30" s="26" t="s">
        <v>18</v>
      </c>
      <c r="AI30" s="20"/>
      <c r="AJ30" s="20"/>
      <c r="AK30" s="20"/>
      <c r="AL30" s="20"/>
      <c r="AM30" s="20"/>
      <c r="AN30" s="20"/>
    </row>
    <row r="31" spans="1:40" s="2" customFormat="1" ht="18" customHeight="1" thickBot="1">
      <c r="A31" s="20"/>
      <c r="B31" s="20"/>
      <c r="C31" s="20"/>
      <c r="D31" s="20"/>
      <c r="E31" s="20"/>
      <c r="F31" s="20"/>
      <c r="G31" s="20"/>
      <c r="H31" s="20"/>
      <c r="I31" s="21"/>
      <c r="J31" s="21"/>
      <c r="K31" s="20"/>
      <c r="L31" s="21"/>
      <c r="M31" s="20"/>
      <c r="N31" s="20"/>
      <c r="O31" s="20"/>
      <c r="P31" s="20"/>
      <c r="Q31" s="78" t="s">
        <v>7</v>
      </c>
      <c r="R31" s="31" t="s">
        <v>24</v>
      </c>
      <c r="S31" s="121">
        <f>IF(AH4+AH5&gt;0,IF(AH4&gt;AH5,AD5,AD4),"")</f>
      </c>
      <c r="T31" s="121"/>
      <c r="U31" s="121"/>
      <c r="V31" s="122"/>
      <c r="W31" s="93"/>
      <c r="X31" s="32"/>
      <c r="Y31" s="22">
        <v>2</v>
      </c>
      <c r="Z31" s="4" t="s">
        <v>15</v>
      </c>
      <c r="AA31" s="118" t="str">
        <f>Quali!C11</f>
        <v>Name Schütze S2</v>
      </c>
      <c r="AB31" s="119"/>
      <c r="AC31" s="120"/>
      <c r="AD31" s="76"/>
      <c r="AE31" s="25"/>
      <c r="AF31" s="25"/>
      <c r="AG31" s="20"/>
      <c r="AH31" s="20"/>
      <c r="AI31" s="20"/>
      <c r="AJ31" s="20"/>
      <c r="AK31" s="20"/>
      <c r="AL31" s="20"/>
      <c r="AM31" s="20"/>
      <c r="AN31" s="20"/>
    </row>
    <row r="32" spans="1:40" ht="12.75">
      <c r="A32" s="101"/>
      <c r="B32" s="101"/>
      <c r="C32" s="101"/>
      <c r="D32" s="101"/>
      <c r="E32" s="101"/>
      <c r="F32" s="101"/>
      <c r="G32" s="101"/>
      <c r="H32" s="101"/>
      <c r="I32" s="102"/>
      <c r="J32" s="102"/>
      <c r="K32" s="101"/>
      <c r="L32" s="102"/>
      <c r="M32" s="101"/>
      <c r="N32" s="101"/>
      <c r="O32" s="101"/>
      <c r="P32" s="101"/>
      <c r="Q32" s="102"/>
      <c r="R32" s="102"/>
      <c r="S32" s="101"/>
      <c r="T32" s="101"/>
      <c r="U32" s="102"/>
      <c r="V32" s="101"/>
      <c r="W32" s="101"/>
      <c r="X32" s="101"/>
      <c r="Y32" s="103"/>
      <c r="Z32" s="102"/>
      <c r="AA32" s="100"/>
      <c r="AB32" s="102"/>
      <c r="AC32" s="102"/>
      <c r="AD32" s="102"/>
      <c r="AE32" s="102"/>
      <c r="AF32" s="102"/>
      <c r="AG32" s="101"/>
      <c r="AH32" s="101"/>
      <c r="AI32" s="101"/>
      <c r="AJ32" s="101"/>
      <c r="AK32" s="101"/>
      <c r="AL32" s="101"/>
      <c r="AM32" s="101"/>
      <c r="AN32" s="101"/>
    </row>
  </sheetData>
  <sheetProtection sheet="1" objects="1" scenarios="1"/>
  <mergeCells count="72">
    <mergeCell ref="AA2:AC2"/>
    <mergeCell ref="AA3:AC3"/>
    <mergeCell ref="AA6:AC6"/>
    <mergeCell ref="AA7:AC7"/>
    <mergeCell ref="S7:V7"/>
    <mergeCell ref="S6:V6"/>
    <mergeCell ref="AG8:AJ8"/>
    <mergeCell ref="AG9:AJ9"/>
    <mergeCell ref="AD4:AG4"/>
    <mergeCell ref="AD5:AG5"/>
    <mergeCell ref="V4:Y4"/>
    <mergeCell ref="V5:Y5"/>
    <mergeCell ref="C6:G6"/>
    <mergeCell ref="C7:G7"/>
    <mergeCell ref="M10:Q10"/>
    <mergeCell ref="M11:Q11"/>
    <mergeCell ref="C10:G10"/>
    <mergeCell ref="C11:G11"/>
    <mergeCell ref="AA10:AC10"/>
    <mergeCell ref="AA11:AC11"/>
    <mergeCell ref="K12:N12"/>
    <mergeCell ref="K13:N13"/>
    <mergeCell ref="V12:Y12"/>
    <mergeCell ref="V13:Y13"/>
    <mergeCell ref="R10:S10"/>
    <mergeCell ref="R11:S11"/>
    <mergeCell ref="AD12:AG12"/>
    <mergeCell ref="AD13:AG13"/>
    <mergeCell ref="S14:V14"/>
    <mergeCell ref="S15:V15"/>
    <mergeCell ref="AA14:AC14"/>
    <mergeCell ref="AA15:AC15"/>
    <mergeCell ref="V20:Y20"/>
    <mergeCell ref="V21:Y21"/>
    <mergeCell ref="AI16:AL16"/>
    <mergeCell ref="AI17:AL17"/>
    <mergeCell ref="AA18:AC18"/>
    <mergeCell ref="AA19:AC19"/>
    <mergeCell ref="AD20:AG20"/>
    <mergeCell ref="AD21:AG21"/>
    <mergeCell ref="R27:S27"/>
    <mergeCell ref="R26:S26"/>
    <mergeCell ref="AA22:AC22"/>
    <mergeCell ref="AA23:AC23"/>
    <mergeCell ref="G20:K20"/>
    <mergeCell ref="G21:K21"/>
    <mergeCell ref="D22:G22"/>
    <mergeCell ref="D23:G23"/>
    <mergeCell ref="S22:V22"/>
    <mergeCell ref="S23:V23"/>
    <mergeCell ref="K28:N28"/>
    <mergeCell ref="K29:N29"/>
    <mergeCell ref="V28:Y28"/>
    <mergeCell ref="V29:Y29"/>
    <mergeCell ref="AG24:AJ24"/>
    <mergeCell ref="AG25:AJ25"/>
    <mergeCell ref="M26:Q26"/>
    <mergeCell ref="M27:Q27"/>
    <mergeCell ref="AA26:AC26"/>
    <mergeCell ref="AA27:AC27"/>
    <mergeCell ref="AD28:AG28"/>
    <mergeCell ref="AD29:AG29"/>
    <mergeCell ref="S30:V30"/>
    <mergeCell ref="S31:V31"/>
    <mergeCell ref="AA30:AC30"/>
    <mergeCell ref="AA31:AC31"/>
    <mergeCell ref="C16:G16"/>
    <mergeCell ref="C17:G17"/>
    <mergeCell ref="C12:G12"/>
    <mergeCell ref="C13:G13"/>
    <mergeCell ref="C14:G14"/>
    <mergeCell ref="C15:G15"/>
  </mergeCells>
  <printOptions horizontalCentered="1" verticalCentered="1"/>
  <pageMargins left="0.1968503937007874" right="0.1968503937007874" top="0.1968503937007874" bottom="0.1968503937007874" header="0.5118110236220472" footer="0.11811023622047245"/>
  <pageSetup orientation="landscape" paperSize="9" r:id="rId2"/>
  <headerFooter alignWithMargins="0">
    <oddFooter>&amp;LDoppel-KO für 16 Teilnehmer&amp;RHelmut Pöll - ÖBSV-Schiedsrichterreferent &amp;G</oddFooter>
  </headerFooter>
  <legacyDrawingHF r:id="rId1"/>
</worksheet>
</file>

<file path=xl/worksheets/sheet4.xml><?xml version="1.0" encoding="utf-8"?>
<worksheet xmlns="http://schemas.openxmlformats.org/spreadsheetml/2006/main" xmlns:r="http://schemas.openxmlformats.org/officeDocument/2006/relationships">
  <sheetPr codeName="Tabelle4"/>
  <dimension ref="A1:AL18"/>
  <sheetViews>
    <sheetView zoomScalePageLayoutView="0" workbookViewId="0" topLeftCell="A1">
      <selection activeCell="R15" sqref="R15"/>
    </sheetView>
  </sheetViews>
  <sheetFormatPr defaultColWidth="11.421875" defaultRowHeight="12.75"/>
  <cols>
    <col min="1" max="1" width="1.7109375" style="0" customWidth="1"/>
    <col min="2" max="2" width="3.7109375" style="0" customWidth="1"/>
    <col min="3" max="3" width="1.7109375" style="0" customWidth="1"/>
    <col min="4" max="4" width="6.7109375" style="0" customWidth="1"/>
    <col min="5" max="6" width="3.7109375" style="0" customWidth="1"/>
    <col min="7" max="7" width="1.7109375" style="0" customWidth="1"/>
    <col min="8" max="8" width="3.7109375" style="0" customWidth="1"/>
    <col min="9" max="9" width="3.7109375" style="1" customWidth="1"/>
    <col min="10" max="10" width="1.7109375" style="1" customWidth="1"/>
    <col min="11" max="11" width="5.7109375" style="0" customWidth="1"/>
    <col min="12" max="12" width="3.7109375" style="1" customWidth="1"/>
    <col min="13" max="13" width="3.7109375" style="0" customWidth="1"/>
    <col min="14" max="14" width="2.7109375" style="0" customWidth="1"/>
    <col min="15" max="15" width="3.7109375" style="0" customWidth="1"/>
    <col min="16" max="16" width="2.7109375" style="0" customWidth="1"/>
    <col min="17" max="17" width="3.7109375" style="1" customWidth="1"/>
    <col min="18" max="18" width="1.7109375" style="1" customWidth="1"/>
    <col min="19" max="19" width="2.7109375" style="0" customWidth="1"/>
    <col min="20" max="20" width="3.7109375" style="0" customWidth="1"/>
    <col min="21" max="21" width="3.7109375" style="1" customWidth="1"/>
    <col min="22" max="22" width="5.7109375" style="0" customWidth="1"/>
    <col min="23" max="24" width="3.7109375" style="0" customWidth="1"/>
    <col min="25" max="25" width="2.7109375" style="18" customWidth="1"/>
    <col min="26" max="26" width="3.7109375" style="1" customWidth="1"/>
    <col min="27" max="27" width="3.7109375" style="91" customWidth="1"/>
    <col min="28" max="28" width="8.7109375" style="1" customWidth="1"/>
    <col min="29" max="30" width="3.7109375" style="1" customWidth="1"/>
    <col min="31" max="31" width="2.7109375" style="1" customWidth="1"/>
    <col min="32" max="32" width="3.7109375" style="1" customWidth="1"/>
    <col min="33" max="33" width="5.7109375" style="0" customWidth="1"/>
    <col min="34" max="35" width="3.7109375" style="0" customWidth="1"/>
    <col min="36" max="36" width="2.7109375" style="0" customWidth="1"/>
    <col min="37" max="37" width="3.7109375" style="0" customWidth="1"/>
  </cols>
  <sheetData>
    <row r="1" spans="1:38" ht="19.5" customHeight="1" thickBot="1">
      <c r="A1" s="101"/>
      <c r="B1" s="101"/>
      <c r="C1" s="101"/>
      <c r="D1" s="101"/>
      <c r="E1" s="101"/>
      <c r="F1" s="101"/>
      <c r="G1" s="101"/>
      <c r="H1" s="101"/>
      <c r="I1" s="102"/>
      <c r="J1" s="102"/>
      <c r="K1" s="101"/>
      <c r="L1" s="102"/>
      <c r="M1" s="101"/>
      <c r="N1" s="101"/>
      <c r="O1" s="101"/>
      <c r="P1" s="101"/>
      <c r="Q1" s="102"/>
      <c r="R1" s="102"/>
      <c r="S1" s="101"/>
      <c r="T1" s="101"/>
      <c r="U1" s="102"/>
      <c r="V1" s="101"/>
      <c r="W1" s="101"/>
      <c r="X1" s="101"/>
      <c r="Y1" s="103"/>
      <c r="Z1" s="102"/>
      <c r="AA1" s="100"/>
      <c r="AB1" s="102"/>
      <c r="AC1" s="102"/>
      <c r="AD1" s="102"/>
      <c r="AE1" s="102"/>
      <c r="AF1" s="102"/>
      <c r="AG1" s="101"/>
      <c r="AH1" s="101"/>
      <c r="AI1" s="101"/>
      <c r="AJ1" s="101"/>
      <c r="AK1" s="101"/>
      <c r="AL1" s="101"/>
    </row>
    <row r="2" spans="1:38" s="2" customFormat="1" ht="18" customHeight="1">
      <c r="A2" s="20"/>
      <c r="B2" s="69" t="str">
        <f>Quali!A1</f>
        <v>Trainingsturnier</v>
      </c>
      <c r="C2" s="20"/>
      <c r="D2" s="20"/>
      <c r="E2" s="20"/>
      <c r="F2" s="20"/>
      <c r="G2" s="20"/>
      <c r="H2" s="20"/>
      <c r="I2" s="21"/>
      <c r="J2" s="21"/>
      <c r="K2" s="20"/>
      <c r="L2" s="21"/>
      <c r="M2" s="20"/>
      <c r="N2" s="20"/>
      <c r="O2" s="20"/>
      <c r="P2" s="20"/>
      <c r="Q2" s="21"/>
      <c r="R2" s="21"/>
      <c r="S2" s="20"/>
      <c r="T2" s="20"/>
      <c r="U2" s="21"/>
      <c r="V2" s="20"/>
      <c r="W2" s="20"/>
      <c r="X2" s="20"/>
      <c r="Y2" s="22">
        <v>1</v>
      </c>
      <c r="Z2" s="3" t="s">
        <v>0</v>
      </c>
      <c r="AA2" s="115" t="str">
        <f>Quali!C10</f>
        <v>Name Schütze S1</v>
      </c>
      <c r="AB2" s="116"/>
      <c r="AC2" s="117"/>
      <c r="AD2" s="70"/>
      <c r="AE2" s="25"/>
      <c r="AF2" s="25"/>
      <c r="AG2" s="20"/>
      <c r="AH2" s="20"/>
      <c r="AI2" s="20"/>
      <c r="AJ2" s="20"/>
      <c r="AK2" s="20"/>
      <c r="AL2" s="20"/>
    </row>
    <row r="3" spans="1:38" s="2" customFormat="1" ht="18" customHeight="1" thickBot="1">
      <c r="A3" s="20"/>
      <c r="B3" s="20" t="str">
        <f>CONCATENATE(Quali!A4,", ",Quali!A3)</f>
        <v>Wallern, 1. Jänner 2013</v>
      </c>
      <c r="C3" s="20"/>
      <c r="D3" s="20"/>
      <c r="E3" s="20"/>
      <c r="F3" s="20"/>
      <c r="G3" s="20"/>
      <c r="H3" s="20"/>
      <c r="I3" s="21"/>
      <c r="J3" s="21"/>
      <c r="K3" s="20"/>
      <c r="L3" s="21"/>
      <c r="M3" s="20"/>
      <c r="N3" s="20"/>
      <c r="O3" s="20"/>
      <c r="P3" s="20"/>
      <c r="Q3" s="21"/>
      <c r="R3" s="21"/>
      <c r="S3" s="20"/>
      <c r="T3" s="20"/>
      <c r="U3" s="21"/>
      <c r="V3" s="20"/>
      <c r="W3" s="20"/>
      <c r="X3" s="20"/>
      <c r="Y3" s="23">
        <v>8</v>
      </c>
      <c r="Z3" s="4" t="s">
        <v>1</v>
      </c>
      <c r="AA3" s="118" t="str">
        <f>Quali!C17</f>
        <v>Name Schütze S8</v>
      </c>
      <c r="AB3" s="119"/>
      <c r="AC3" s="120"/>
      <c r="AD3" s="71"/>
      <c r="AE3" s="25"/>
      <c r="AF3" s="25"/>
      <c r="AG3" s="20"/>
      <c r="AH3" s="26" t="s">
        <v>16</v>
      </c>
      <c r="AI3" s="20"/>
      <c r="AJ3" s="20"/>
      <c r="AK3" s="20"/>
      <c r="AL3" s="20"/>
    </row>
    <row r="4" spans="1:38" s="2" customFormat="1" ht="18" customHeight="1">
      <c r="A4" s="20"/>
      <c r="B4" s="20"/>
      <c r="C4" s="20"/>
      <c r="D4" s="20"/>
      <c r="E4" s="20"/>
      <c r="F4" s="20"/>
      <c r="G4" s="20"/>
      <c r="I4" s="21"/>
      <c r="J4" s="21"/>
      <c r="K4" s="20"/>
      <c r="L4" s="21"/>
      <c r="M4" s="20"/>
      <c r="N4" s="20"/>
      <c r="O4" s="20"/>
      <c r="P4" s="20"/>
      <c r="Q4" s="21"/>
      <c r="R4" s="21"/>
      <c r="S4" s="20"/>
      <c r="T4" s="20"/>
      <c r="U4" s="6" t="s">
        <v>2</v>
      </c>
      <c r="V4" s="115">
        <f>IF(AD2+AD3&gt;0,IF(AD2&gt;AD3,AA3,AA2),"")</f>
      </c>
      <c r="W4" s="116"/>
      <c r="X4" s="116"/>
      <c r="Y4" s="117"/>
      <c r="Z4" s="75"/>
      <c r="AA4" s="42"/>
      <c r="AB4" s="21"/>
      <c r="AC4" s="6" t="s">
        <v>0</v>
      </c>
      <c r="AD4" s="115">
        <f>IF(AD2+AD3&gt;0,IF(AD2&gt;AD3,AA2,AA3),"")</f>
      </c>
      <c r="AE4" s="116"/>
      <c r="AF4" s="116"/>
      <c r="AG4" s="117"/>
      <c r="AH4" s="75"/>
      <c r="AI4" s="20"/>
      <c r="AJ4" s="20"/>
      <c r="AK4" s="20"/>
      <c r="AL4" s="20"/>
    </row>
    <row r="5" spans="1:38" s="2" customFormat="1" ht="18" customHeight="1" thickBot="1">
      <c r="A5" s="20"/>
      <c r="B5" s="20"/>
      <c r="C5" s="67" t="s">
        <v>34</v>
      </c>
      <c r="D5" s="67"/>
      <c r="E5" s="67"/>
      <c r="F5" s="67"/>
      <c r="G5" s="67"/>
      <c r="H5" s="20"/>
      <c r="I5" s="21"/>
      <c r="J5" s="21"/>
      <c r="K5" s="20"/>
      <c r="L5" s="21"/>
      <c r="M5" s="20"/>
      <c r="N5" s="20"/>
      <c r="O5" s="20"/>
      <c r="P5" s="20"/>
      <c r="Q5" s="21"/>
      <c r="R5" s="21"/>
      <c r="S5" s="20"/>
      <c r="T5" s="20"/>
      <c r="U5" s="7" t="s">
        <v>3</v>
      </c>
      <c r="V5" s="118">
        <f>IF(AD6+AD7&gt;0,IF(AD6&gt;AD7,AA7,AA6),"")</f>
      </c>
      <c r="W5" s="119"/>
      <c r="X5" s="119"/>
      <c r="Y5" s="120"/>
      <c r="Z5" s="76"/>
      <c r="AA5" s="42"/>
      <c r="AB5" s="21"/>
      <c r="AC5" s="7" t="s">
        <v>1</v>
      </c>
      <c r="AD5" s="118">
        <f>IF(AD6+AD7&gt;0,IF(AD6&gt;AD7,AA6,AA7),"")</f>
      </c>
      <c r="AE5" s="119"/>
      <c r="AF5" s="119"/>
      <c r="AG5" s="120"/>
      <c r="AH5" s="76"/>
      <c r="AI5" s="20"/>
      <c r="AJ5" s="20"/>
      <c r="AK5" s="20"/>
      <c r="AL5" s="20"/>
    </row>
    <row r="6" spans="1:38" s="2" customFormat="1" ht="18" customHeight="1">
      <c r="A6" s="20"/>
      <c r="B6" s="89" t="s">
        <v>0</v>
      </c>
      <c r="C6" s="115">
        <f>IF(AK8+AK9&gt;0,IF(AK8&gt;AK9,AG8,AG9),"")</f>
      </c>
      <c r="D6" s="116"/>
      <c r="E6" s="116"/>
      <c r="F6" s="116"/>
      <c r="G6" s="117"/>
      <c r="H6" s="94"/>
      <c r="I6" s="21"/>
      <c r="J6" s="21"/>
      <c r="K6" s="20"/>
      <c r="L6" s="21"/>
      <c r="M6" s="20"/>
      <c r="N6" s="20"/>
      <c r="O6" s="20"/>
      <c r="P6" s="20"/>
      <c r="Q6" s="77" t="s">
        <v>0</v>
      </c>
      <c r="R6" s="28"/>
      <c r="S6" s="116">
        <f>IF(Z4+Z5&gt;0,IF(Z4&gt;Z5,V4,V5),"")</f>
      </c>
      <c r="T6" s="116"/>
      <c r="U6" s="116"/>
      <c r="V6" s="117"/>
      <c r="W6" s="92"/>
      <c r="X6" s="29"/>
      <c r="Y6" s="30">
        <v>5</v>
      </c>
      <c r="Z6" s="3" t="s">
        <v>2</v>
      </c>
      <c r="AA6" s="115" t="str">
        <f>Quali!C14</f>
        <v>Name Schütze S5</v>
      </c>
      <c r="AB6" s="116"/>
      <c r="AC6" s="117"/>
      <c r="AD6" s="70"/>
      <c r="AE6" s="25"/>
      <c r="AF6" s="25"/>
      <c r="AG6" s="33"/>
      <c r="AH6" s="20"/>
      <c r="AI6" s="20"/>
      <c r="AJ6" s="20"/>
      <c r="AK6" s="20"/>
      <c r="AL6" s="20"/>
    </row>
    <row r="7" spans="1:38" s="2" customFormat="1" ht="18" customHeight="1" thickBot="1">
      <c r="A7" s="20"/>
      <c r="B7" s="90" t="s">
        <v>1</v>
      </c>
      <c r="C7" s="118">
        <f>IF(O12+O13&gt;0,IF(O12&gt;O13,K12,K13),"")</f>
      </c>
      <c r="D7" s="119"/>
      <c r="E7" s="119"/>
      <c r="F7" s="119"/>
      <c r="G7" s="120"/>
      <c r="H7" s="76"/>
      <c r="I7" s="21"/>
      <c r="J7" s="21"/>
      <c r="K7" s="20"/>
      <c r="L7" s="21"/>
      <c r="M7" s="20"/>
      <c r="N7" s="20"/>
      <c r="O7" s="20"/>
      <c r="P7" s="20"/>
      <c r="Q7" s="78" t="s">
        <v>1</v>
      </c>
      <c r="R7" s="31" t="s">
        <v>25</v>
      </c>
      <c r="S7" s="121">
        <f>IF(AH4+AH5&gt;0,IF(AH4&gt;AH5,AD5,AD4),"")</f>
      </c>
      <c r="T7" s="121"/>
      <c r="U7" s="121"/>
      <c r="V7" s="122"/>
      <c r="W7" s="93"/>
      <c r="X7" s="32"/>
      <c r="Y7" s="22">
        <v>4</v>
      </c>
      <c r="Z7" s="4" t="s">
        <v>3</v>
      </c>
      <c r="AA7" s="118" t="str">
        <f>Quali!C13</f>
        <v>Name Schütze S4</v>
      </c>
      <c r="AB7" s="119"/>
      <c r="AC7" s="120"/>
      <c r="AD7" s="74"/>
      <c r="AE7" s="25"/>
      <c r="AF7" s="25"/>
      <c r="AG7" s="34"/>
      <c r="AH7" s="20"/>
      <c r="AI7" s="20"/>
      <c r="AJ7" s="20"/>
      <c r="AK7" s="26" t="s">
        <v>20</v>
      </c>
      <c r="AL7" s="20"/>
    </row>
    <row r="8" spans="1:38" s="2" customFormat="1" ht="18" customHeight="1">
      <c r="A8" s="20"/>
      <c r="B8" s="20"/>
      <c r="C8" s="20"/>
      <c r="D8" s="20"/>
      <c r="E8" s="20"/>
      <c r="F8" s="20"/>
      <c r="G8" s="20"/>
      <c r="H8" s="20"/>
      <c r="I8" s="21"/>
      <c r="J8" s="21"/>
      <c r="K8" s="20"/>
      <c r="L8" s="21"/>
      <c r="M8" s="20"/>
      <c r="N8" s="20"/>
      <c r="O8" s="20"/>
      <c r="P8" s="20"/>
      <c r="Q8" s="79"/>
      <c r="R8" s="21"/>
      <c r="S8" s="20"/>
      <c r="T8" s="20"/>
      <c r="U8" s="21"/>
      <c r="V8" s="20"/>
      <c r="W8" s="20"/>
      <c r="X8" s="20"/>
      <c r="Y8" s="35"/>
      <c r="Z8" s="21"/>
      <c r="AA8" s="42"/>
      <c r="AB8" s="21"/>
      <c r="AC8" s="25"/>
      <c r="AD8" s="36"/>
      <c r="AE8" s="36"/>
      <c r="AF8" s="12" t="s">
        <v>0</v>
      </c>
      <c r="AG8" s="115">
        <f>IF(AH4+AH5&gt;0,IF(AH4&gt;AH5,AD4,AD5),"")</f>
      </c>
      <c r="AH8" s="116"/>
      <c r="AI8" s="116"/>
      <c r="AJ8" s="117"/>
      <c r="AK8" s="75"/>
      <c r="AL8" s="20"/>
    </row>
    <row r="9" spans="1:38" s="2" customFormat="1" ht="18" customHeight="1" thickBot="1">
      <c r="A9" s="20"/>
      <c r="B9" s="20"/>
      <c r="C9" s="20"/>
      <c r="D9" s="20"/>
      <c r="E9" s="20"/>
      <c r="F9" s="20"/>
      <c r="G9" s="20"/>
      <c r="H9" s="20"/>
      <c r="I9" s="21"/>
      <c r="J9" s="21"/>
      <c r="K9" s="20"/>
      <c r="L9" s="21"/>
      <c r="M9" s="37"/>
      <c r="N9" s="20"/>
      <c r="O9" s="20"/>
      <c r="P9" s="20"/>
      <c r="Q9" s="97" t="s">
        <v>32</v>
      </c>
      <c r="R9" s="21"/>
      <c r="S9" s="20"/>
      <c r="T9" s="20"/>
      <c r="U9" s="21"/>
      <c r="V9" s="20"/>
      <c r="W9" s="20"/>
      <c r="X9" s="20"/>
      <c r="Y9" s="35"/>
      <c r="Z9" s="21"/>
      <c r="AA9" s="42"/>
      <c r="AB9" s="21"/>
      <c r="AC9" s="25"/>
      <c r="AD9" s="36"/>
      <c r="AE9" s="36"/>
      <c r="AF9" s="13" t="s">
        <v>1</v>
      </c>
      <c r="AG9" s="118">
        <f>IF(AH12+AH13&gt;0,IF(AH12&gt;AH13,AD12,AD13),"")</f>
      </c>
      <c r="AH9" s="119"/>
      <c r="AI9" s="119"/>
      <c r="AJ9" s="120"/>
      <c r="AK9" s="76"/>
      <c r="AL9" s="20"/>
    </row>
    <row r="10" spans="1:38" s="2" customFormat="1" ht="18" customHeight="1">
      <c r="A10" s="20"/>
      <c r="B10" s="68" t="s">
        <v>35</v>
      </c>
      <c r="C10" s="127">
        <f>IF(H6+H7&gt;0,IF(H6&gt;H7,C6,C7),"")</f>
      </c>
      <c r="D10" s="127"/>
      <c r="E10" s="127"/>
      <c r="F10" s="127"/>
      <c r="G10" s="127"/>
      <c r="H10" s="20"/>
      <c r="I10" s="21"/>
      <c r="J10" s="21"/>
      <c r="K10" s="20"/>
      <c r="L10" s="14" t="s">
        <v>2</v>
      </c>
      <c r="M10" s="115">
        <f>IF(W6+W7&gt;0,IF(W6&gt;W7,S6,S7),"")</f>
      </c>
      <c r="N10" s="116"/>
      <c r="O10" s="116"/>
      <c r="P10" s="116"/>
      <c r="Q10" s="117"/>
      <c r="R10" s="125"/>
      <c r="S10" s="126"/>
      <c r="T10" s="20"/>
      <c r="U10" s="21"/>
      <c r="V10" s="20"/>
      <c r="W10" s="20"/>
      <c r="X10" s="20"/>
      <c r="Y10" s="22">
        <v>3</v>
      </c>
      <c r="Z10" s="3" t="s">
        <v>4</v>
      </c>
      <c r="AA10" s="115" t="str">
        <f>Quali!C12</f>
        <v>Name Schütze S3</v>
      </c>
      <c r="AB10" s="116"/>
      <c r="AC10" s="117"/>
      <c r="AD10" s="75"/>
      <c r="AE10" s="25"/>
      <c r="AF10" s="25"/>
      <c r="AG10" s="33"/>
      <c r="AH10" s="20"/>
      <c r="AI10" s="20"/>
      <c r="AJ10" s="27"/>
      <c r="AK10" s="27"/>
      <c r="AL10" s="20"/>
    </row>
    <row r="11" spans="1:38" s="2" customFormat="1" ht="18" customHeight="1" thickBot="1">
      <c r="A11" s="20"/>
      <c r="B11" s="68" t="s">
        <v>36</v>
      </c>
      <c r="C11" s="114">
        <f>IF(H6+H7&gt;0,IF(H6&gt;H7,C7,C6),"")</f>
      </c>
      <c r="D11" s="114"/>
      <c r="E11" s="114"/>
      <c r="F11" s="114"/>
      <c r="G11" s="114"/>
      <c r="H11" s="20"/>
      <c r="I11" s="21"/>
      <c r="J11" s="21"/>
      <c r="K11" s="20"/>
      <c r="L11" s="15" t="s">
        <v>3</v>
      </c>
      <c r="M11" s="118">
        <f>IF(W14+W15&gt;0,IF(W14&gt;W15,S14,S15),"")</f>
      </c>
      <c r="N11" s="119"/>
      <c r="O11" s="119"/>
      <c r="P11" s="119"/>
      <c r="Q11" s="120"/>
      <c r="R11" s="123"/>
      <c r="S11" s="124"/>
      <c r="T11" s="20"/>
      <c r="U11" s="21"/>
      <c r="V11" s="20"/>
      <c r="W11" s="20"/>
      <c r="X11" s="20"/>
      <c r="Y11" s="23">
        <v>6</v>
      </c>
      <c r="Z11" s="4" t="s">
        <v>5</v>
      </c>
      <c r="AA11" s="118" t="str">
        <f>Quali!C15</f>
        <v>Name Schütze S6</v>
      </c>
      <c r="AB11" s="119"/>
      <c r="AC11" s="120"/>
      <c r="AD11" s="76"/>
      <c r="AE11" s="25"/>
      <c r="AF11" s="25"/>
      <c r="AG11" s="34"/>
      <c r="AH11" s="20"/>
      <c r="AI11" s="20"/>
      <c r="AJ11" s="36"/>
      <c r="AK11" s="36"/>
      <c r="AL11" s="20"/>
    </row>
    <row r="12" spans="1:38" s="2" customFormat="1" ht="18" customHeight="1">
      <c r="A12" s="20"/>
      <c r="B12" s="68" t="s">
        <v>37</v>
      </c>
      <c r="C12" s="114">
        <f>IF(O12+O13&gt;0,IF(O12&gt;O13,K13,K12),"")</f>
      </c>
      <c r="D12" s="114"/>
      <c r="E12" s="114"/>
      <c r="F12" s="114"/>
      <c r="G12" s="114"/>
      <c r="H12" s="20"/>
      <c r="I12" s="82" t="s">
        <v>0</v>
      </c>
      <c r="J12" s="24"/>
      <c r="K12" s="116">
        <f>IF(R10+R11&gt;0,IF(R10&gt;R11,M10,M11),"")</f>
      </c>
      <c r="L12" s="116"/>
      <c r="M12" s="116"/>
      <c r="N12" s="117"/>
      <c r="O12" s="75"/>
      <c r="P12" s="20"/>
      <c r="Q12" s="80"/>
      <c r="R12" s="21"/>
      <c r="S12" s="20"/>
      <c r="T12" s="20"/>
      <c r="U12" s="6" t="s">
        <v>6</v>
      </c>
      <c r="V12" s="115">
        <f>IF(AD10+AD11&gt;0,IF(AD10&gt;AD11,AA11,AA10),"")</f>
      </c>
      <c r="W12" s="116"/>
      <c r="X12" s="116"/>
      <c r="Y12" s="117"/>
      <c r="Z12" s="75"/>
      <c r="AA12" s="42"/>
      <c r="AB12" s="21"/>
      <c r="AC12" s="9" t="s">
        <v>4</v>
      </c>
      <c r="AD12" s="115">
        <f>IF(AD10+AD11&gt;0,IF(AD10&gt;AD11,AA10,AA11),"")</f>
      </c>
      <c r="AE12" s="116"/>
      <c r="AF12" s="116"/>
      <c r="AG12" s="117"/>
      <c r="AH12" s="75"/>
      <c r="AI12" s="20"/>
      <c r="AJ12" s="36"/>
      <c r="AK12" s="36"/>
      <c r="AL12" s="20"/>
    </row>
    <row r="13" spans="1:38" s="2" customFormat="1" ht="18" customHeight="1" thickBot="1">
      <c r="A13" s="20"/>
      <c r="B13" s="68" t="s">
        <v>38</v>
      </c>
      <c r="C13" s="114">
        <f>IF(R10+R11&gt;0,IF(R10&gt;R11,M11,M10),"")</f>
      </c>
      <c r="D13" s="114"/>
      <c r="E13" s="114"/>
      <c r="F13" s="114"/>
      <c r="G13" s="114"/>
      <c r="H13" s="20"/>
      <c r="I13" s="83" t="s">
        <v>1</v>
      </c>
      <c r="J13" s="40" t="s">
        <v>26</v>
      </c>
      <c r="K13" s="119">
        <f>IF(AK8+AK9&gt;0,IF(AK8&gt;AK9,AG9,AG8),"")</f>
      </c>
      <c r="L13" s="119"/>
      <c r="M13" s="119"/>
      <c r="N13" s="120"/>
      <c r="O13" s="76"/>
      <c r="P13" s="20"/>
      <c r="Q13" s="81"/>
      <c r="R13" s="21"/>
      <c r="S13" s="20"/>
      <c r="T13" s="20"/>
      <c r="U13" s="8" t="s">
        <v>7</v>
      </c>
      <c r="V13" s="118">
        <f>IF(AD14+AD15&gt;0,IF(AD14&gt;AD15,AA15,AA14),"")</f>
      </c>
      <c r="W13" s="119"/>
      <c r="X13" s="119"/>
      <c r="Y13" s="120"/>
      <c r="Z13" s="76"/>
      <c r="AA13" s="42"/>
      <c r="AB13" s="21"/>
      <c r="AC13" s="7" t="s">
        <v>5</v>
      </c>
      <c r="AD13" s="118">
        <f>IF(AD14+AD15&gt;0,IF(AD14&gt;AD15,AA14,AA15),"")</f>
      </c>
      <c r="AE13" s="119"/>
      <c r="AF13" s="119"/>
      <c r="AG13" s="120"/>
      <c r="AH13" s="76"/>
      <c r="AI13" s="20"/>
      <c r="AJ13" s="36"/>
      <c r="AK13" s="36"/>
      <c r="AL13" s="20"/>
    </row>
    <row r="14" spans="1:38" s="2" customFormat="1" ht="18" customHeight="1">
      <c r="A14" s="20"/>
      <c r="B14" s="68" t="s">
        <v>39</v>
      </c>
      <c r="C14" s="114">
        <f>IF(W6+W7&gt;0,IF(W6&gt;W7,S7,S6),"")</f>
      </c>
      <c r="D14" s="114"/>
      <c r="E14" s="114"/>
      <c r="F14" s="114"/>
      <c r="G14" s="114"/>
      <c r="H14" s="20"/>
      <c r="I14" s="95"/>
      <c r="J14" s="27"/>
      <c r="K14" s="41"/>
      <c r="L14" s="20"/>
      <c r="M14" s="20"/>
      <c r="N14" s="20"/>
      <c r="O14" s="96" t="s">
        <v>33</v>
      </c>
      <c r="P14" s="20"/>
      <c r="Q14" s="77" t="s">
        <v>2</v>
      </c>
      <c r="R14" s="28"/>
      <c r="S14" s="116">
        <f>IF(Z12+Z13&gt;0,IF(Z12&gt;Z13,V12,V13),"")</f>
      </c>
      <c r="T14" s="116"/>
      <c r="U14" s="116"/>
      <c r="V14" s="117"/>
      <c r="W14" s="92"/>
      <c r="X14" s="29"/>
      <c r="Y14" s="30">
        <v>7</v>
      </c>
      <c r="Z14" s="3" t="s">
        <v>6</v>
      </c>
      <c r="AA14" s="115" t="str">
        <f>Quali!C16</f>
        <v>Name Schütze S7</v>
      </c>
      <c r="AB14" s="116"/>
      <c r="AC14" s="117"/>
      <c r="AD14" s="75"/>
      <c r="AE14" s="25"/>
      <c r="AF14" s="25"/>
      <c r="AG14" s="20"/>
      <c r="AH14" s="26" t="s">
        <v>19</v>
      </c>
      <c r="AI14" s="20"/>
      <c r="AJ14" s="36"/>
      <c r="AK14" s="36"/>
      <c r="AL14" s="20"/>
    </row>
    <row r="15" spans="1:38" s="2" customFormat="1" ht="18" customHeight="1" thickBot="1">
      <c r="A15" s="20"/>
      <c r="B15" s="68"/>
      <c r="C15" s="114">
        <f>IF(W14+W15&gt;0,IF(W14&gt;W15,S15,S14),"")</f>
      </c>
      <c r="D15" s="114"/>
      <c r="E15" s="114"/>
      <c r="F15" s="114"/>
      <c r="G15" s="114"/>
      <c r="H15" s="20"/>
      <c r="I15" s="25"/>
      <c r="J15" s="25"/>
      <c r="K15" s="20"/>
      <c r="L15" s="21"/>
      <c r="M15" s="20"/>
      <c r="N15" s="20"/>
      <c r="O15" s="20"/>
      <c r="P15" s="20"/>
      <c r="Q15" s="78" t="s">
        <v>3</v>
      </c>
      <c r="R15" s="31" t="s">
        <v>24</v>
      </c>
      <c r="S15" s="121">
        <f>IF(AH12+AH13&gt;0,IF(AH12&gt;AH13,AD13,AD12),"")</f>
      </c>
      <c r="T15" s="121"/>
      <c r="U15" s="121"/>
      <c r="V15" s="122"/>
      <c r="W15" s="93"/>
      <c r="X15" s="32"/>
      <c r="Y15" s="22">
        <v>2</v>
      </c>
      <c r="Z15" s="4" t="s">
        <v>7</v>
      </c>
      <c r="AA15" s="118" t="str">
        <f>Quali!C11</f>
        <v>Name Schütze S2</v>
      </c>
      <c r="AB15" s="119"/>
      <c r="AC15" s="120"/>
      <c r="AD15" s="76"/>
      <c r="AE15" s="25"/>
      <c r="AF15" s="25"/>
      <c r="AG15" s="20"/>
      <c r="AH15" s="20"/>
      <c r="AI15" s="20"/>
      <c r="AJ15" s="36"/>
      <c r="AK15" s="36"/>
      <c r="AL15" s="20"/>
    </row>
    <row r="16" spans="1:38" s="2" customFormat="1" ht="18" customHeight="1">
      <c r="A16" s="20"/>
      <c r="B16" s="68" t="s">
        <v>40</v>
      </c>
      <c r="C16" s="114">
        <f>IF(Z4+Z5&gt;0,IF(Z4&gt;Z5,V5,V4),"")</f>
      </c>
      <c r="D16" s="114"/>
      <c r="E16" s="114"/>
      <c r="F16" s="114"/>
      <c r="G16" s="114"/>
      <c r="H16" s="20"/>
      <c r="I16" s="25"/>
      <c r="J16" s="25"/>
      <c r="K16" s="20"/>
      <c r="L16" s="21"/>
      <c r="M16" s="20"/>
      <c r="N16" s="20"/>
      <c r="O16" s="20"/>
      <c r="P16" s="20"/>
      <c r="Q16" s="21"/>
      <c r="R16" s="21"/>
      <c r="S16" s="20"/>
      <c r="T16" s="20"/>
      <c r="U16" s="21"/>
      <c r="V16" s="20"/>
      <c r="W16" s="20"/>
      <c r="X16" s="20"/>
      <c r="Y16" s="35"/>
      <c r="Z16" s="21"/>
      <c r="AA16" s="42"/>
      <c r="AB16" s="21"/>
      <c r="AC16" s="25"/>
      <c r="AD16" s="36"/>
      <c r="AE16" s="36"/>
      <c r="AF16" s="36"/>
      <c r="AG16" s="36"/>
      <c r="AH16" s="25"/>
      <c r="AI16" s="128"/>
      <c r="AJ16" s="128"/>
      <c r="AK16" s="128"/>
      <c r="AL16" s="20"/>
    </row>
    <row r="17" spans="1:38" s="2" customFormat="1" ht="18" customHeight="1">
      <c r="A17" s="20"/>
      <c r="B17" s="68"/>
      <c r="C17" s="114">
        <f>IF(Z12+Z13&gt;0,IF(Z12&gt;Z13,V13,V12),"")</f>
      </c>
      <c r="D17" s="114"/>
      <c r="E17" s="114"/>
      <c r="F17" s="114"/>
      <c r="G17" s="114"/>
      <c r="H17" s="20"/>
      <c r="I17" s="25"/>
      <c r="J17" s="25"/>
      <c r="K17" s="20"/>
      <c r="L17" s="21"/>
      <c r="M17" s="20"/>
      <c r="N17" s="20"/>
      <c r="O17" s="20"/>
      <c r="P17" s="20"/>
      <c r="Q17" s="21"/>
      <c r="R17" s="21"/>
      <c r="S17" s="20"/>
      <c r="T17" s="20"/>
      <c r="U17" s="21"/>
      <c r="V17" s="20"/>
      <c r="W17" s="20"/>
      <c r="X17" s="20"/>
      <c r="Y17" s="35"/>
      <c r="Z17" s="21"/>
      <c r="AA17" s="42"/>
      <c r="AB17" s="21"/>
      <c r="AC17" s="25"/>
      <c r="AD17" s="36"/>
      <c r="AE17" s="36"/>
      <c r="AF17" s="36"/>
      <c r="AG17" s="36"/>
      <c r="AH17" s="25"/>
      <c r="AI17" s="128"/>
      <c r="AJ17" s="128"/>
      <c r="AK17" s="128"/>
      <c r="AL17" s="20"/>
    </row>
    <row r="18" spans="1:38" s="2" customFormat="1" ht="18" customHeight="1">
      <c r="A18" s="20"/>
      <c r="B18" s="20"/>
      <c r="C18" s="20"/>
      <c r="D18" s="20"/>
      <c r="E18" s="20"/>
      <c r="F18" s="20"/>
      <c r="G18" s="20"/>
      <c r="H18" s="20"/>
      <c r="I18" s="25"/>
      <c r="J18" s="25"/>
      <c r="K18" s="20"/>
      <c r="L18" s="21"/>
      <c r="M18" s="20"/>
      <c r="N18" s="20"/>
      <c r="O18" s="20"/>
      <c r="P18" s="20"/>
      <c r="Q18" s="21"/>
      <c r="R18" s="21"/>
      <c r="S18" s="20"/>
      <c r="T18" s="20"/>
      <c r="U18" s="21"/>
      <c r="V18" s="20"/>
      <c r="W18" s="20"/>
      <c r="X18" s="20"/>
      <c r="Y18" s="98"/>
      <c r="Z18" s="25"/>
      <c r="AA18" s="128"/>
      <c r="AB18" s="128"/>
      <c r="AC18" s="128"/>
      <c r="AD18" s="99"/>
      <c r="AE18" s="25"/>
      <c r="AF18" s="25"/>
      <c r="AG18" s="20"/>
      <c r="AH18" s="36"/>
      <c r="AI18" s="36"/>
      <c r="AJ18" s="36"/>
      <c r="AK18" s="36"/>
      <c r="AL18" s="20"/>
    </row>
  </sheetData>
  <sheetProtection sheet="1" objects="1" scenarios="1"/>
  <mergeCells count="41">
    <mergeCell ref="AI16:AK16"/>
    <mergeCell ref="AI17:AK17"/>
    <mergeCell ref="AA18:AC18"/>
    <mergeCell ref="C16:G16"/>
    <mergeCell ref="C17:G17"/>
    <mergeCell ref="C12:G12"/>
    <mergeCell ref="C13:G13"/>
    <mergeCell ref="C14:G14"/>
    <mergeCell ref="C15:G15"/>
    <mergeCell ref="AD12:AG12"/>
    <mergeCell ref="AD13:AG13"/>
    <mergeCell ref="S14:V14"/>
    <mergeCell ref="S15:V15"/>
    <mergeCell ref="AA14:AC14"/>
    <mergeCell ref="AA15:AC15"/>
    <mergeCell ref="AA10:AC10"/>
    <mergeCell ref="AA11:AC11"/>
    <mergeCell ref="K12:N12"/>
    <mergeCell ref="K13:N13"/>
    <mergeCell ref="V12:Y12"/>
    <mergeCell ref="V13:Y13"/>
    <mergeCell ref="R10:S10"/>
    <mergeCell ref="R11:S11"/>
    <mergeCell ref="C6:G6"/>
    <mergeCell ref="C7:G7"/>
    <mergeCell ref="M10:Q10"/>
    <mergeCell ref="M11:Q11"/>
    <mergeCell ref="C10:G10"/>
    <mergeCell ref="C11:G11"/>
    <mergeCell ref="V4:Y4"/>
    <mergeCell ref="V5:Y5"/>
    <mergeCell ref="S7:V7"/>
    <mergeCell ref="S6:V6"/>
    <mergeCell ref="AG8:AJ8"/>
    <mergeCell ref="AG9:AJ9"/>
    <mergeCell ref="AA2:AC2"/>
    <mergeCell ref="AA3:AC3"/>
    <mergeCell ref="AA6:AC6"/>
    <mergeCell ref="AA7:AC7"/>
    <mergeCell ref="AD4:AG4"/>
    <mergeCell ref="AD5:AG5"/>
  </mergeCells>
  <printOptions horizontalCentered="1"/>
  <pageMargins left="0.1968503937007874" right="0.1968503937007874" top="1.1811023622047245" bottom="0.1968503937007874" header="0.5118110236220472" footer="0.11811023622047245"/>
  <pageSetup orientation="landscape" paperSize="9" r:id="rId2"/>
  <headerFooter alignWithMargins="0">
    <oddFooter>&amp;LDoppel-KO für 16 Teilnehmer&amp;RHelmut Pöll - ÖBSV-Schiedsrichterreferent &amp;G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Raiffeisenbankengruppe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 Pöll</dc:creator>
  <cp:keywords/>
  <dc:description/>
  <cp:lastModifiedBy>Judge</cp:lastModifiedBy>
  <cp:lastPrinted>2011-12-28T22:21:39Z</cp:lastPrinted>
  <dcterms:created xsi:type="dcterms:W3CDTF">2011-12-27T17:28:26Z</dcterms:created>
  <dcterms:modified xsi:type="dcterms:W3CDTF">2013-08-09T15:22:51Z</dcterms:modified>
  <cp:category/>
  <cp:version/>
  <cp:contentType/>
  <cp:contentStatus/>
</cp:coreProperties>
</file>